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udent Financial Services\Enrollment Services Calendar\"/>
    </mc:Choice>
  </mc:AlternateContent>
  <xr:revisionPtr revIDLastSave="0" documentId="13_ncr:1_{EE426C89-7D3D-49B7-9196-0C5FD41B8562}" xr6:coauthVersionLast="36" xr6:coauthVersionMax="36" xr10:uidLastSave="{00000000-0000-0000-0000-000000000000}"/>
  <bookViews>
    <workbookView xWindow="0" yWindow="0" windowWidth="28800" windowHeight="12225" activeTab="2" xr2:uid="{4C1B6676-0046-4BA4-87FC-08DA75F5EAD7}"/>
  </bookViews>
  <sheets>
    <sheet name="Summer 26" sheetId="12" r:id="rId1"/>
    <sheet name="Winter &amp; Spring 26" sheetId="11" r:id="rId2"/>
    <sheet name="Fall 25" sheetId="10" r:id="rId3"/>
    <sheet name="Winter &amp; Spring 25" sheetId="2" r:id="rId4"/>
    <sheet name="Fall 24" sheetId="3" r:id="rId5"/>
    <sheet name="Summer 24" sheetId="4" r:id="rId6"/>
    <sheet name="Winter &amp; Spring 24" sheetId="5" r:id="rId7"/>
    <sheet name="Fall 23" sheetId="6" r:id="rId8"/>
    <sheet name="Summer 23" sheetId="7" r:id="rId9"/>
    <sheet name="Winter &amp; Spring 23" sheetId="8" r:id="rId10"/>
    <sheet name="Fall 22" sheetId="9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1" l="1"/>
  <c r="I45" i="11"/>
  <c r="K44" i="11"/>
  <c r="I44" i="11"/>
  <c r="K43" i="11"/>
  <c r="I43" i="11"/>
  <c r="F42" i="11"/>
  <c r="K42" i="11" s="1"/>
  <c r="K41" i="11"/>
  <c r="I41" i="11"/>
  <c r="F41" i="11"/>
  <c r="D41" i="11"/>
  <c r="K40" i="11"/>
  <c r="I40" i="11"/>
  <c r="D40" i="11"/>
  <c r="I38" i="11"/>
  <c r="I39" i="11" s="1"/>
  <c r="F38" i="11"/>
  <c r="D38" i="11"/>
  <c r="K37" i="11"/>
  <c r="I37" i="11"/>
  <c r="D37" i="11"/>
  <c r="K36" i="11"/>
  <c r="I36" i="11"/>
  <c r="F36" i="11"/>
  <c r="D36" i="11"/>
  <c r="K35" i="11"/>
  <c r="K46" i="11" s="1"/>
  <c r="K47" i="11" s="1"/>
  <c r="I35" i="11"/>
  <c r="I46" i="11" s="1"/>
  <c r="I47" i="11" s="1"/>
  <c r="F35" i="11"/>
  <c r="F44" i="11" s="1"/>
  <c r="D35" i="11"/>
  <c r="D46" i="11" s="1"/>
  <c r="D47" i="11" s="1"/>
  <c r="I22" i="11"/>
  <c r="F22" i="11"/>
  <c r="K22" i="11" s="1"/>
  <c r="D22" i="11"/>
  <c r="D26" i="11" s="1"/>
  <c r="I20" i="11"/>
  <c r="K19" i="11"/>
  <c r="I19" i="11"/>
  <c r="K18" i="11"/>
  <c r="I18" i="11"/>
  <c r="K17" i="11"/>
  <c r="I17" i="11"/>
  <c r="T16" i="11"/>
  <c r="R16" i="11"/>
  <c r="K16" i="11"/>
  <c r="I16" i="11"/>
  <c r="K15" i="11"/>
  <c r="I15" i="11"/>
  <c r="P14" i="11"/>
  <c r="K14" i="11"/>
  <c r="I14" i="11"/>
  <c r="K13" i="11"/>
  <c r="I13" i="11"/>
  <c r="D13" i="11"/>
  <c r="I12" i="11"/>
  <c r="I11" i="11"/>
  <c r="F11" i="11"/>
  <c r="I10" i="11"/>
  <c r="T9" i="11"/>
  <c r="P9" i="11"/>
  <c r="R9" i="11" s="1"/>
  <c r="K9" i="11"/>
  <c r="I9" i="11"/>
  <c r="T8" i="11"/>
  <c r="P7" i="11"/>
  <c r="A1" i="11"/>
  <c r="F23" i="11" l="1"/>
  <c r="F46" i="11"/>
  <c r="F47" i="11" s="1"/>
  <c r="K38" i="11"/>
  <c r="I42" i="11"/>
  <c r="F40" i="11"/>
  <c r="I23" i="11" l="1"/>
  <c r="F24" i="11"/>
  <c r="K23" i="11"/>
  <c r="K39" i="11"/>
  <c r="K11" i="11"/>
  <c r="K10" i="11"/>
  <c r="F25" i="11" l="1"/>
  <c r="K24" i="11"/>
  <c r="I24" i="11"/>
  <c r="I25" i="11" l="1"/>
  <c r="K25" i="11"/>
  <c r="F26" i="11"/>
  <c r="I26" i="11" l="1"/>
  <c r="K26" i="11"/>
  <c r="G40" i="12" l="1"/>
  <c r="E40" i="12"/>
  <c r="E38" i="12"/>
  <c r="G37" i="12"/>
  <c r="E37" i="12"/>
  <c r="E35" i="12"/>
  <c r="E43" i="12" s="1"/>
  <c r="E44" i="12" s="1"/>
  <c r="C35" i="12"/>
  <c r="C43" i="12" s="1"/>
  <c r="C44" i="12" s="1"/>
  <c r="E33" i="12"/>
  <c r="E34" i="12" s="1"/>
  <c r="C33" i="12"/>
  <c r="C34" i="12" s="1"/>
  <c r="G32" i="12"/>
  <c r="E32" i="12"/>
  <c r="C32" i="12"/>
  <c r="G31" i="12"/>
  <c r="E31" i="12"/>
  <c r="C31" i="12"/>
  <c r="G30" i="12"/>
  <c r="G33" i="12" s="1"/>
  <c r="G34" i="12" s="1"/>
  <c r="E30" i="12"/>
  <c r="E39" i="12" s="1"/>
  <c r="C30" i="12"/>
  <c r="C39" i="12" s="1"/>
  <c r="O21" i="12"/>
  <c r="O22" i="12" s="1"/>
  <c r="M21" i="12"/>
  <c r="M22" i="12" s="1"/>
  <c r="K21" i="12"/>
  <c r="K22" i="12" s="1"/>
  <c r="G21" i="12"/>
  <c r="G19" i="12"/>
  <c r="E19" i="12"/>
  <c r="C19" i="12"/>
  <c r="G18" i="12"/>
  <c r="E18" i="12"/>
  <c r="G16" i="12"/>
  <c r="E16" i="12"/>
  <c r="G15" i="12"/>
  <c r="E15" i="12"/>
  <c r="G14" i="12"/>
  <c r="E14" i="12"/>
  <c r="G13" i="12"/>
  <c r="E13" i="12"/>
  <c r="C13" i="12"/>
  <c r="C36" i="12" s="1"/>
  <c r="G12" i="12"/>
  <c r="G22" i="12" s="1"/>
  <c r="E12" i="12"/>
  <c r="E21" i="12" s="1"/>
  <c r="E22" i="12" s="1"/>
  <c r="C12" i="12"/>
  <c r="C21" i="12" s="1"/>
  <c r="C22" i="12" s="1"/>
  <c r="G11" i="12"/>
  <c r="C11" i="12"/>
  <c r="O10" i="12"/>
  <c r="M10" i="12"/>
  <c r="G10" i="12"/>
  <c r="E10" i="12"/>
  <c r="E11" i="12" s="1"/>
  <c r="C10" i="12"/>
  <c r="O9" i="12"/>
  <c r="M9" i="12"/>
  <c r="I9" i="12"/>
  <c r="E9" i="12"/>
  <c r="G9" i="12" s="1"/>
  <c r="O8" i="12"/>
  <c r="K7" i="12"/>
  <c r="A1" i="12"/>
  <c r="G35" i="12" l="1"/>
  <c r="C41" i="12"/>
  <c r="E41" i="12"/>
  <c r="E36" i="12"/>
  <c r="G41" i="12"/>
  <c r="G36" i="12"/>
  <c r="G39" i="12"/>
  <c r="G44" i="12" l="1"/>
  <c r="G43" i="12"/>
  <c r="G45" i="10" l="1"/>
  <c r="E45" i="10"/>
  <c r="C45" i="10"/>
  <c r="G44" i="10"/>
  <c r="E44" i="10"/>
  <c r="C44" i="10"/>
  <c r="G43" i="10"/>
  <c r="G42" i="10"/>
  <c r="E42" i="10"/>
  <c r="C42" i="10"/>
  <c r="G41" i="10"/>
  <c r="E41" i="10"/>
  <c r="G40" i="10"/>
  <c r="E40" i="10"/>
  <c r="E39" i="10"/>
  <c r="C39" i="10"/>
  <c r="G38" i="10"/>
  <c r="E38" i="10"/>
  <c r="C38" i="10"/>
  <c r="G37" i="10"/>
  <c r="E37" i="10"/>
  <c r="G36" i="10"/>
  <c r="E36" i="10"/>
  <c r="C36" i="10"/>
  <c r="G17" i="10"/>
  <c r="G16" i="10"/>
  <c r="E16" i="10"/>
  <c r="G15" i="10"/>
  <c r="E15" i="10"/>
  <c r="J14" i="10"/>
  <c r="G14" i="10"/>
  <c r="E14" i="10"/>
  <c r="J13" i="10"/>
  <c r="G13" i="10"/>
  <c r="E13" i="10"/>
  <c r="E12" i="10"/>
  <c r="J11" i="10"/>
  <c r="J19" i="10" s="1"/>
  <c r="J23" i="10" s="1"/>
  <c r="C11" i="10"/>
  <c r="G19" i="10" s="1"/>
  <c r="C10" i="10"/>
  <c r="G10" i="10" s="1"/>
  <c r="J9" i="10"/>
  <c r="E9" i="10"/>
  <c r="C9" i="10"/>
  <c r="G9" i="10" s="1"/>
  <c r="A1" i="10"/>
  <c r="E10" i="10" l="1"/>
  <c r="E11" i="10"/>
  <c r="G11" i="10"/>
  <c r="C19" i="10"/>
  <c r="E19" i="10"/>
  <c r="C20" i="10" l="1"/>
  <c r="G20" i="10"/>
  <c r="E20" i="10"/>
  <c r="G21" i="10" l="1"/>
  <c r="E21" i="10"/>
  <c r="C21" i="10"/>
  <c r="G22" i="10" l="1"/>
  <c r="E22" i="10"/>
  <c r="C22" i="10"/>
  <c r="G23" i="10" l="1"/>
  <c r="E23" i="10"/>
  <c r="C23" i="10"/>
  <c r="F47" i="2" l="1"/>
  <c r="F46" i="2"/>
  <c r="D46" i="2"/>
  <c r="D47" i="2" s="1"/>
  <c r="I45" i="2"/>
  <c r="I44" i="2"/>
  <c r="F44" i="2"/>
  <c r="K43" i="2"/>
  <c r="I43" i="2"/>
  <c r="K42" i="2"/>
  <c r="I42" i="2"/>
  <c r="I41" i="2"/>
  <c r="F41" i="2"/>
  <c r="I40" i="2"/>
  <c r="F40" i="2"/>
  <c r="D40" i="2"/>
  <c r="F38" i="2"/>
  <c r="D38" i="2"/>
  <c r="K37" i="2"/>
  <c r="I37" i="2"/>
  <c r="D37" i="2"/>
  <c r="K36" i="2"/>
  <c r="I36" i="2"/>
  <c r="F36" i="2"/>
  <c r="D36" i="2"/>
  <c r="K35" i="2"/>
  <c r="K38" i="2" s="1"/>
  <c r="K39" i="2" s="1"/>
  <c r="I35" i="2"/>
  <c r="I38" i="2" s="1"/>
  <c r="I39" i="2" s="1"/>
  <c r="F35" i="2"/>
  <c r="D35" i="2"/>
  <c r="N26" i="2"/>
  <c r="P26" i="2" s="1"/>
  <c r="D26" i="2"/>
  <c r="N25" i="2"/>
  <c r="N24" i="2"/>
  <c r="N23" i="2"/>
  <c r="K23" i="2"/>
  <c r="I23" i="2"/>
  <c r="F23" i="2"/>
  <c r="F24" i="2" s="1"/>
  <c r="R22" i="2"/>
  <c r="R26" i="2" s="1"/>
  <c r="P22" i="2"/>
  <c r="N22" i="2"/>
  <c r="F22" i="2"/>
  <c r="K22" i="2" s="1"/>
  <c r="D22" i="2"/>
  <c r="K20" i="2"/>
  <c r="I20" i="2"/>
  <c r="K19" i="2"/>
  <c r="I19" i="2"/>
  <c r="K18" i="2"/>
  <c r="I18" i="2"/>
  <c r="K17" i="2"/>
  <c r="I17" i="2"/>
  <c r="R16" i="2"/>
  <c r="K16" i="2"/>
  <c r="I16" i="2"/>
  <c r="K15" i="2"/>
  <c r="I15" i="2"/>
  <c r="R14" i="2"/>
  <c r="P14" i="2"/>
  <c r="K14" i="2"/>
  <c r="I14" i="2"/>
  <c r="K13" i="2"/>
  <c r="I13" i="2"/>
  <c r="D13" i="2"/>
  <c r="D41" i="2" s="1"/>
  <c r="P12" i="2"/>
  <c r="K12" i="2"/>
  <c r="I12" i="2"/>
  <c r="I11" i="2"/>
  <c r="F11" i="2"/>
  <c r="K11" i="2" s="1"/>
  <c r="P10" i="2"/>
  <c r="R9" i="2"/>
  <c r="P9" i="2"/>
  <c r="R8" i="2"/>
  <c r="P7" i="2"/>
  <c r="A1" i="2"/>
  <c r="F25" i="2" l="1"/>
  <c r="K24" i="2"/>
  <c r="I24" i="2"/>
  <c r="K44" i="2"/>
  <c r="K45" i="2"/>
  <c r="K40" i="2"/>
  <c r="K41" i="2"/>
  <c r="I46" i="2"/>
  <c r="I47" i="2" s="1"/>
  <c r="I22" i="2"/>
  <c r="K46" i="2"/>
  <c r="K47" i="2" s="1"/>
  <c r="I25" i="2" l="1"/>
  <c r="F26" i="2"/>
  <c r="K25" i="2"/>
  <c r="I26" i="2" l="1"/>
  <c r="K26" i="2"/>
</calcChain>
</file>

<file path=xl/sharedStrings.xml><?xml version="1.0" encoding="utf-8"?>
<sst xmlns="http://schemas.openxmlformats.org/spreadsheetml/2006/main" count="841" uniqueCount="233">
  <si>
    <t>TRADITIONAL: Under. &amp; Graduate (DOC)</t>
  </si>
  <si>
    <t>Description</t>
  </si>
  <si>
    <t>15 week</t>
  </si>
  <si>
    <t>8 Week 1</t>
  </si>
  <si>
    <t>8 Week 2</t>
  </si>
  <si>
    <t>Session 1</t>
  </si>
  <si>
    <t>Session 2</t>
  </si>
  <si>
    <t>Session 3</t>
  </si>
  <si>
    <t>Term Start Date</t>
  </si>
  <si>
    <t>Term End Date</t>
  </si>
  <si>
    <t>First Day to Register</t>
  </si>
  <si>
    <t>Last Day to Register (Returning Students, including Non-Degree)</t>
  </si>
  <si>
    <t>Last Day to Withdraw with 'W'</t>
  </si>
  <si>
    <t>upon registration</t>
  </si>
  <si>
    <t>Paper Bills mailed</t>
  </si>
  <si>
    <t>Tuition Due Date</t>
  </si>
  <si>
    <t>Tuition Due Date Transfer Nursing 110 NEW</t>
  </si>
  <si>
    <t xml:space="preserve">first course </t>
  </si>
  <si>
    <t>Drop Date for Non-payment</t>
  </si>
  <si>
    <t>Anticipated Freeze Date</t>
  </si>
  <si>
    <t>100% Tuition and Fees Refund</t>
  </si>
  <si>
    <t>***0% Beyond Refund Period***</t>
  </si>
  <si>
    <t>9th calendar day</t>
  </si>
  <si>
    <t>GRADUATE/ACCELERATED</t>
  </si>
  <si>
    <t>Last Day to Register</t>
  </si>
  <si>
    <t>Drop Without Penalty Date</t>
  </si>
  <si>
    <t>Drop Date for Non-payment (prior term)</t>
  </si>
  <si>
    <r>
      <t>Last Day to Register (</t>
    </r>
    <r>
      <rPr>
        <b/>
        <sz val="10"/>
        <rFont val="Arial"/>
        <family val="2"/>
      </rPr>
      <t xml:space="preserve">New </t>
    </r>
    <r>
      <rPr>
        <sz val="10"/>
        <rFont val="Arial"/>
        <family val="2"/>
      </rPr>
      <t>Students, including Non-Degree)</t>
    </r>
  </si>
  <si>
    <r>
      <t xml:space="preserve">Last Day to Register </t>
    </r>
    <r>
      <rPr>
        <b/>
        <i/>
        <sz val="10"/>
        <rFont val="Arial"/>
        <family val="2"/>
      </rPr>
      <t>(new students)</t>
    </r>
  </si>
  <si>
    <t>TRADITIONAL UNDERGRADATE &amp; GRADUATE (DOC)</t>
  </si>
  <si>
    <t>NER ISRAEL</t>
  </si>
  <si>
    <t>25JA billed to 24/FA</t>
  </si>
  <si>
    <t>Traditional</t>
  </si>
  <si>
    <t>5 Week 1</t>
  </si>
  <si>
    <t>25SSEM</t>
  </si>
  <si>
    <t>22S5W1</t>
  </si>
  <si>
    <t>25S8W1*</t>
  </si>
  <si>
    <t>25S8W2*</t>
  </si>
  <si>
    <t>25SNI</t>
  </si>
  <si>
    <t>25SNI1</t>
  </si>
  <si>
    <t>25SNI2</t>
  </si>
  <si>
    <t>n/a</t>
  </si>
  <si>
    <t>Bills Available online:  Student Finance</t>
  </si>
  <si>
    <t>Upon Registration</t>
  </si>
  <si>
    <t>n/a: online</t>
  </si>
  <si>
    <t>no later than 12/6/24 if registered</t>
  </si>
  <si>
    <t>Friday before</t>
  </si>
  <si>
    <t>begins</t>
  </si>
  <si>
    <t>Refunds for Withdraw from SU:</t>
  </si>
  <si>
    <t>Calendar Days</t>
  </si>
  <si>
    <t xml:space="preserve">100% Tuition and Fees Refund </t>
  </si>
  <si>
    <t>9th</t>
  </si>
  <si>
    <t>75% Tuition and Fees Refund</t>
  </si>
  <si>
    <t>10th-15th</t>
  </si>
  <si>
    <t>50% Tuition and Fees Refund</t>
  </si>
  <si>
    <t>16th-21st</t>
  </si>
  <si>
    <t>25% Tuition and Fees Refund</t>
  </si>
  <si>
    <t>22nd -28th</t>
  </si>
  <si>
    <t>29th</t>
  </si>
  <si>
    <t>*8W1 &amp; 8W2 for traditional students in graduate courses through BS to MS option only</t>
  </si>
  <si>
    <t>WINTERIM &amp; SPRING 2016 - Enrollment Services Calendar</t>
  </si>
  <si>
    <t>SU ONLINE: GRADUATE/ACCELERATED</t>
  </si>
  <si>
    <t>25JA</t>
  </si>
  <si>
    <t>25S8W1</t>
  </si>
  <si>
    <t>25S8W2</t>
  </si>
  <si>
    <t xml:space="preserve"> 8W2 - 8th calendar day</t>
  </si>
  <si>
    <r>
      <rPr>
        <b/>
        <sz val="16"/>
        <color rgb="FFFF0000"/>
        <rFont val="Arial"/>
        <family val="2"/>
      </rPr>
      <t>REVISED</t>
    </r>
    <r>
      <rPr>
        <b/>
        <sz val="16"/>
        <rFont val="Arial"/>
        <family val="2"/>
      </rPr>
      <t xml:space="preserve"> WINTERIM &amp; SPRING 2025 - Enrollment Services Calendar</t>
    </r>
  </si>
  <si>
    <r>
      <t xml:space="preserve">Drop Without Penalty Date </t>
    </r>
    <r>
      <rPr>
        <b/>
        <sz val="10"/>
        <color indexed="10"/>
        <rFont val="Arial"/>
        <family val="2"/>
      </rPr>
      <t>*</t>
    </r>
  </si>
  <si>
    <r>
      <t>Paper Bills mailed</t>
    </r>
    <r>
      <rPr>
        <b/>
        <i/>
        <sz val="10"/>
        <rFont val="Arial"/>
        <family val="2"/>
      </rPr>
      <t xml:space="preserve"> (Returning students)</t>
    </r>
  </si>
  <si>
    <r>
      <t xml:space="preserve">Tuition Due Date </t>
    </r>
    <r>
      <rPr>
        <b/>
        <i/>
        <sz val="10"/>
        <rFont val="Arial"/>
        <family val="2"/>
      </rPr>
      <t>(Returning students)</t>
    </r>
  </si>
  <si>
    <r>
      <t xml:space="preserve">Paper Bills mailed </t>
    </r>
    <r>
      <rPr>
        <b/>
        <i/>
        <sz val="10"/>
        <rFont val="Arial"/>
        <family val="2"/>
      </rPr>
      <t>(New students)</t>
    </r>
  </si>
  <si>
    <r>
      <t xml:space="preserve">Tuition Due Date </t>
    </r>
    <r>
      <rPr>
        <b/>
        <i/>
        <sz val="10"/>
        <rFont val="Arial"/>
        <family val="2"/>
      </rPr>
      <t>(New students)</t>
    </r>
  </si>
  <si>
    <r>
      <t>Drop Date for Non-payment</t>
    </r>
    <r>
      <rPr>
        <b/>
        <i/>
        <sz val="9"/>
        <rFont val="Arial"/>
        <family val="2"/>
      </rPr>
      <t xml:space="preserve"> (Returning)</t>
    </r>
  </si>
  <si>
    <r>
      <rPr>
        <b/>
        <i/>
        <sz val="9"/>
        <color indexed="10"/>
        <rFont val="Arial"/>
        <family val="2"/>
      </rPr>
      <t xml:space="preserve">* </t>
    </r>
    <r>
      <rPr>
        <i/>
        <sz val="9"/>
        <rFont val="Arial"/>
        <family val="2"/>
      </rPr>
      <t xml:space="preserve"> Last day for a TRAD to drop a course and receive a 100% refund / potential Financial Aid impact.</t>
    </r>
  </si>
  <si>
    <r>
      <rPr>
        <b/>
        <sz val="16"/>
        <color rgb="FFFF0000"/>
        <rFont val="Arial"/>
        <family val="2"/>
      </rPr>
      <t xml:space="preserve">REVISED </t>
    </r>
    <r>
      <rPr>
        <b/>
        <sz val="16"/>
        <rFont val="Arial"/>
        <family val="2"/>
      </rPr>
      <t>Fall 2024 - Enrollment Services Calendar</t>
    </r>
  </si>
  <si>
    <t>TRADITIONAL: UNDERGRADUATE/GRADUATE (DOC)</t>
  </si>
  <si>
    <t>24FSEM</t>
  </si>
  <si>
    <t>24F8W1*</t>
  </si>
  <si>
    <t>24F8W2*</t>
  </si>
  <si>
    <t>24FNI</t>
  </si>
  <si>
    <t>24FNI1</t>
  </si>
  <si>
    <t>24FNI2</t>
  </si>
  <si>
    <t xml:space="preserve">Drop Without Penalty Date </t>
  </si>
  <si>
    <t>(2/3 = 4 weeks)</t>
  </si>
  <si>
    <t>Bills Available online - Student Finance **</t>
  </si>
  <si>
    <t xml:space="preserve">Tuition Due Date - all </t>
  </si>
  <si>
    <t xml:space="preserve">Friday before </t>
  </si>
  <si>
    <t>first course begins</t>
  </si>
  <si>
    <t>75% Tuition and Fees*** Refund</t>
  </si>
  <si>
    <t xml:space="preserve">10th-15th </t>
  </si>
  <si>
    <t>50% Tuition and Fees*** Refund</t>
  </si>
  <si>
    <t>25% Tuition and Fees*** Refund</t>
  </si>
  <si>
    <t>22nd-28th</t>
  </si>
  <si>
    <t>0% Beyond Refund Period</t>
  </si>
  <si>
    <r>
      <t xml:space="preserve">** </t>
    </r>
    <r>
      <rPr>
        <b/>
        <i/>
        <sz val="8"/>
        <rFont val="Arial"/>
        <family val="2"/>
      </rPr>
      <t>charges could be on account prior to awarding of financial aid</t>
    </r>
  </si>
  <si>
    <t>*** Excludes Accident Insurance &amp; IA Course Materials</t>
  </si>
  <si>
    <t xml:space="preserve"> Fall 2024 - Enrollment Services Calendar</t>
  </si>
  <si>
    <t>SUO:  GRADUATE/ACCELERATED</t>
  </si>
  <si>
    <t>24F8W1</t>
  </si>
  <si>
    <t>24F8W2</t>
  </si>
  <si>
    <t>Bills Available online -Student Finance**</t>
  </si>
  <si>
    <t>&amp;</t>
  </si>
  <si>
    <t>0% Beyond Refund Period***</t>
  </si>
  <si>
    <t>Additional estimated timeline for Fall  deadlines:</t>
  </si>
  <si>
    <r>
      <t xml:space="preserve"> </t>
    </r>
    <r>
      <rPr>
        <b/>
        <sz val="16"/>
        <color rgb="FFFF0000"/>
        <rFont val="Arial"/>
        <family val="2"/>
      </rPr>
      <t xml:space="preserve">REVISED </t>
    </r>
    <r>
      <rPr>
        <b/>
        <sz val="16"/>
        <rFont val="Arial"/>
        <family val="2"/>
      </rPr>
      <t>Summer 2024 - Enrollment Services Calendar</t>
    </r>
  </si>
  <si>
    <t>Trad 8 wk</t>
  </si>
  <si>
    <t>7 week 1</t>
  </si>
  <si>
    <t>7 week 2</t>
  </si>
  <si>
    <t>Month of Success</t>
  </si>
  <si>
    <t>Session 4</t>
  </si>
  <si>
    <t>Session 5</t>
  </si>
  <si>
    <t>Session 6</t>
  </si>
  <si>
    <t>23U8WT</t>
  </si>
  <si>
    <t>23U7W1</t>
  </si>
  <si>
    <t>23U7W2</t>
  </si>
  <si>
    <t>24USEM</t>
  </si>
  <si>
    <t>24U8W1</t>
  </si>
  <si>
    <t>24U8W2</t>
  </si>
  <si>
    <t>22UMOS</t>
  </si>
  <si>
    <t>24UNI</t>
  </si>
  <si>
    <t>24UNI1</t>
  </si>
  <si>
    <t>24UNI2</t>
  </si>
  <si>
    <t>24UNI3</t>
  </si>
  <si>
    <t>24UNI4</t>
  </si>
  <si>
    <t>24UNI5</t>
  </si>
  <si>
    <t>24UNI6</t>
  </si>
  <si>
    <t>Bills Available online - WebXpress</t>
  </si>
  <si>
    <t xml:space="preserve"> term begins</t>
  </si>
  <si>
    <t>Summer 2024 - Enrollment Services Calendar</t>
  </si>
  <si>
    <t>21UMOS</t>
  </si>
  <si>
    <r>
      <rPr>
        <b/>
        <sz val="16"/>
        <color rgb="FFFF0000"/>
        <rFont val="Arial"/>
        <family val="2"/>
      </rPr>
      <t>Revised</t>
    </r>
    <r>
      <rPr>
        <b/>
        <sz val="16"/>
        <rFont val="Arial"/>
        <family val="2"/>
      </rPr>
      <t xml:space="preserve"> WINTERIM &amp; SPRING 2024 - Enrollment Services Calendar</t>
    </r>
  </si>
  <si>
    <t>24JA billed to 23/FA</t>
  </si>
  <si>
    <t>24SSEM</t>
  </si>
  <si>
    <t>24S8W1*</t>
  </si>
  <si>
    <t>24S8W2*</t>
  </si>
  <si>
    <t>24SNI</t>
  </si>
  <si>
    <t>24SNI1</t>
  </si>
  <si>
    <t>24SNI2</t>
  </si>
  <si>
    <t>24JA</t>
  </si>
  <si>
    <t>24S8W1</t>
  </si>
  <si>
    <t>24S8W2</t>
  </si>
  <si>
    <r>
      <t xml:space="preserve">Last Day to Register </t>
    </r>
    <r>
      <rPr>
        <b/>
        <i/>
        <sz val="10"/>
        <rFont val="Arial"/>
        <family val="2"/>
      </rPr>
      <t>(new GPS students)</t>
    </r>
  </si>
  <si>
    <t xml:space="preserve"> Fall 2023 - Enrollment Services Calendar</t>
  </si>
  <si>
    <t>23FSEM</t>
  </si>
  <si>
    <t>23F8W1*</t>
  </si>
  <si>
    <t>23F8W2*</t>
  </si>
  <si>
    <t>22FNI</t>
  </si>
  <si>
    <t>22FNI1</t>
  </si>
  <si>
    <t>22FNI2</t>
  </si>
  <si>
    <r>
      <t xml:space="preserve">Tuition Due Date </t>
    </r>
    <r>
      <rPr>
        <b/>
        <i/>
        <sz val="10"/>
        <rFont val="Arial"/>
        <family val="2"/>
      </rPr>
      <t>(New Trad students)</t>
    </r>
  </si>
  <si>
    <r>
      <t xml:space="preserve">** </t>
    </r>
    <r>
      <rPr>
        <i/>
        <sz val="8"/>
        <rFont val="Arial"/>
        <family val="2"/>
      </rPr>
      <t>charges could be on account prior to awarding of returning financial aid</t>
    </r>
  </si>
  <si>
    <t>23F8W1</t>
  </si>
  <si>
    <t>23F8W2</t>
  </si>
  <si>
    <t>Bills Available online -Student Finance</t>
  </si>
  <si>
    <t>Summer 2023 - Enrollment Services Calendar</t>
  </si>
  <si>
    <t>TRADITIONAL</t>
  </si>
  <si>
    <t>23U8W1</t>
  </si>
  <si>
    <t>23U8W2</t>
  </si>
  <si>
    <t>23USEM</t>
  </si>
  <si>
    <t>23UNI</t>
  </si>
  <si>
    <t>23UNI1</t>
  </si>
  <si>
    <t>23UNI2</t>
  </si>
  <si>
    <t>23UNI3</t>
  </si>
  <si>
    <t>REVISED 12/14/22</t>
  </si>
  <si>
    <t>WINTERIM &amp; SPRING 2023 - Enrollment Services Calendar</t>
  </si>
  <si>
    <t>23JA billed to 22/FA</t>
  </si>
  <si>
    <t>23SSEM</t>
  </si>
  <si>
    <t>23S8W1*</t>
  </si>
  <si>
    <t>23S8W2*</t>
  </si>
  <si>
    <t>23SNI</t>
  </si>
  <si>
    <t>23SNI1</t>
  </si>
  <si>
    <t>23SNI2</t>
  </si>
  <si>
    <t>23JA</t>
  </si>
  <si>
    <t>23S8W1</t>
  </si>
  <si>
    <t>23S8W2</t>
  </si>
  <si>
    <r>
      <rPr>
        <b/>
        <sz val="16"/>
        <color rgb="FFFF0000"/>
        <rFont val="Arial"/>
        <family val="2"/>
      </rPr>
      <t xml:space="preserve">REVISED </t>
    </r>
    <r>
      <rPr>
        <b/>
        <sz val="16"/>
        <rFont val="Arial"/>
        <family val="2"/>
      </rPr>
      <t>Fall 2022 - Enrollment Services Calendar</t>
    </r>
  </si>
  <si>
    <t>TRADITIONAL: UNDERGRADUATE/GRADUATE</t>
  </si>
  <si>
    <t>22FSEM</t>
  </si>
  <si>
    <t>22F8W1*</t>
  </si>
  <si>
    <t>22F8W2*</t>
  </si>
  <si>
    <t>UPON REGISTRATION</t>
  </si>
  <si>
    <r>
      <t xml:space="preserve">** </t>
    </r>
    <r>
      <rPr>
        <b/>
        <i/>
        <sz val="8"/>
        <rFont val="Arial"/>
        <family val="2"/>
      </rPr>
      <t>charges could be on account prior to awarding of returning financial aid</t>
    </r>
  </si>
  <si>
    <t xml:space="preserve"> Fall 2022 - Enrollment Services Calendar</t>
  </si>
  <si>
    <t>5 Week 2</t>
  </si>
  <si>
    <t>22F5W2</t>
  </si>
  <si>
    <t>22F8W1</t>
  </si>
  <si>
    <t>22F8W2</t>
  </si>
  <si>
    <t xml:space="preserve"> Fall 2025 - Enrollment Services Calendar</t>
  </si>
  <si>
    <t>NER ISRAEL (NIRC)</t>
  </si>
  <si>
    <t>25/FA (Reporting Term)</t>
  </si>
  <si>
    <t>25FSEM</t>
  </si>
  <si>
    <t>25F8W1*</t>
  </si>
  <si>
    <t>25F8W2*</t>
  </si>
  <si>
    <t>25FNI (Billing term)</t>
  </si>
  <si>
    <t>25FNI</t>
  </si>
  <si>
    <t>first 8 days (unless holiday)</t>
  </si>
  <si>
    <t>Friday before term begins</t>
  </si>
  <si>
    <t>8th calendar day</t>
  </si>
  <si>
    <t>25F8W1</t>
  </si>
  <si>
    <t>25F8W2</t>
  </si>
  <si>
    <r>
      <t xml:space="preserve">Last Day to Register </t>
    </r>
    <r>
      <rPr>
        <b/>
        <i/>
        <sz val="10"/>
        <rFont val="Arial"/>
        <family val="2"/>
      </rPr>
      <t xml:space="preserve">(NEW students, </t>
    </r>
    <r>
      <rPr>
        <sz val="10"/>
        <rFont val="Arial"/>
        <family val="2"/>
      </rPr>
      <t>including Non-Degree)</t>
    </r>
  </si>
  <si>
    <t>Summer 2026 - Enrollment Services Calendar</t>
  </si>
  <si>
    <t>26USEM</t>
  </si>
  <si>
    <t>26U8W1</t>
  </si>
  <si>
    <t>26U8W2</t>
  </si>
  <si>
    <t>26UNI (Billing term)</t>
  </si>
  <si>
    <t>26UNI1</t>
  </si>
  <si>
    <t>26UNI2</t>
  </si>
  <si>
    <t>26UNI3</t>
  </si>
  <si>
    <t>Drop Without Penalty Date +</t>
  </si>
  <si>
    <t>Bills Available Self Service Student Finance</t>
  </si>
  <si>
    <t>Internal Notes:</t>
  </si>
  <si>
    <t>+ formula changed due to Memorial Day Holiday</t>
  </si>
  <si>
    <t>In RYAT add Holiday calendar for 5/25/26</t>
  </si>
  <si>
    <t>WINTERIM &amp; SPRING 2026 - Enrollment Services Calendar</t>
  </si>
  <si>
    <t>CHEM 115L</t>
  </si>
  <si>
    <t>CHEM115</t>
  </si>
  <si>
    <t>CHEM 116/L</t>
  </si>
  <si>
    <t>26JA billed to 25/FA</t>
  </si>
  <si>
    <t>REPORTING TERM</t>
  </si>
  <si>
    <t>26SSEM</t>
  </si>
  <si>
    <t>26S8W1*</t>
  </si>
  <si>
    <t>26S8W2*</t>
  </si>
  <si>
    <t>26SNI</t>
  </si>
  <si>
    <t>26SNI1</t>
  </si>
  <si>
    <t>26SNI2</t>
  </si>
  <si>
    <t>26SNI3</t>
  </si>
  <si>
    <t>*</t>
  </si>
  <si>
    <t>26JA</t>
  </si>
  <si>
    <t>26S8W1</t>
  </si>
  <si>
    <t>26S8W2</t>
  </si>
  <si>
    <t>Last Day to Withdraw with 'W' charges apply</t>
  </si>
  <si>
    <t>Last Day to Withdraw with 'W'  charges apply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</si>
</sst>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  <font>
      <b/>
      <sz val="16"/>
      <color rgb="FF188451"/>
      <name val="Arial"/>
      <family val="2"/>
    </font>
    <font>
      <b/>
      <sz val="16"/>
      <color rgb="FF7030A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sz val="16"/>
      <color theme="3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i/>
      <u/>
      <sz val="10"/>
      <name val="Arial"/>
      <family val="2"/>
    </font>
    <font>
      <b/>
      <sz val="15"/>
      <color theme="3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</font>
    <font>
      <u/>
      <sz val="11"/>
      <name val="Calibri"/>
      <family val="2"/>
    </font>
    <font>
      <b/>
      <sz val="11"/>
      <name val="Calibri"/>
      <family val="2"/>
    </font>
    <font>
      <b/>
      <sz val="16"/>
      <color rgb="FFFF0000"/>
      <name val="Arial"/>
      <family val="2"/>
    </font>
    <font>
      <b/>
      <sz val="10"/>
      <color indexed="10"/>
      <name val="Arial"/>
      <family val="2"/>
    </font>
    <font>
      <b/>
      <i/>
      <sz val="9"/>
      <name val="Arial"/>
      <family val="2"/>
    </font>
    <font>
      <b/>
      <i/>
      <sz val="9"/>
      <color indexed="10"/>
      <name val="Arial"/>
      <family val="2"/>
    </font>
    <font>
      <b/>
      <sz val="15"/>
      <color rgb="FF188451"/>
      <name val="Arial"/>
      <family val="2"/>
    </font>
    <font>
      <b/>
      <i/>
      <sz val="8"/>
      <name val="Arial"/>
      <family val="2"/>
    </font>
    <font>
      <i/>
      <sz val="11"/>
      <name val="Calibri"/>
      <family val="2"/>
    </font>
    <font>
      <b/>
      <sz val="14"/>
      <color rgb="FF188451"/>
      <name val="Arial"/>
      <family val="2"/>
    </font>
    <font>
      <b/>
      <u/>
      <sz val="11"/>
      <name val="Calibri"/>
      <family val="2"/>
    </font>
    <font>
      <sz val="11"/>
      <name val="Arial"/>
      <family val="2"/>
    </font>
    <font>
      <i/>
      <sz val="10"/>
      <color rgb="FFFF0000"/>
      <name val="Arial"/>
      <family val="2"/>
    </font>
    <font>
      <b/>
      <sz val="13"/>
      <color rgb="FF188451"/>
      <name val="Arial"/>
      <family val="2"/>
    </font>
    <font>
      <b/>
      <sz val="8"/>
      <color rgb="FF188451"/>
      <name val="Arial"/>
      <family val="2"/>
    </font>
    <font>
      <b/>
      <sz val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9D1E7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CCFF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98">
    <xf numFmtId="0" fontId="0" fillId="0" borderId="0" xfId="0"/>
    <xf numFmtId="22" fontId="1" fillId="0" borderId="0" xfId="1" applyNumberFormat="1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/>
    <xf numFmtId="0" fontId="3" fillId="0" borderId="0" xfId="1" applyFont="1" applyAlignment="1">
      <alignment horizontal="center"/>
    </xf>
    <xf numFmtId="0" fontId="7" fillId="0" borderId="5" xfId="1" applyFont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7" fillId="4" borderId="6" xfId="0" quotePrefix="1" applyFont="1" applyFill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6" borderId="5" xfId="0" quotePrefix="1" applyFont="1" applyFill="1" applyBorder="1" applyAlignment="1">
      <alignment horizontal="center" vertical="center"/>
    </xf>
    <xf numFmtId="0" fontId="7" fillId="7" borderId="5" xfId="0" quotePrefix="1" applyFont="1" applyFill="1" applyBorder="1" applyAlignment="1">
      <alignment horizontal="center" vertical="center"/>
    </xf>
    <xf numFmtId="0" fontId="7" fillId="8" borderId="5" xfId="0" quotePrefix="1" applyFont="1" applyFill="1" applyBorder="1" applyAlignment="1">
      <alignment horizontal="center" vertical="center"/>
    </xf>
    <xf numFmtId="0" fontId="7" fillId="9" borderId="5" xfId="0" quotePrefix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1" fillId="0" borderId="0" xfId="1" applyAlignment="1">
      <alignment horizontal="right"/>
    </xf>
    <xf numFmtId="0" fontId="1" fillId="2" borderId="0" xfId="1" applyFill="1" applyAlignment="1">
      <alignment horizontal="right"/>
    </xf>
    <xf numFmtId="0" fontId="1" fillId="3" borderId="0" xfId="1" applyFill="1" applyAlignment="1">
      <alignment horizontal="right"/>
    </xf>
    <xf numFmtId="0" fontId="0" fillId="4" borderId="1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1" fillId="0" borderId="1" xfId="1" quotePrefix="1" applyBorder="1" applyAlignment="1">
      <alignment horizontal="left"/>
    </xf>
    <xf numFmtId="164" fontId="1" fillId="0" borderId="1" xfId="1" applyNumberFormat="1" applyBorder="1" applyAlignment="1">
      <alignment horizontal="right"/>
    </xf>
    <xf numFmtId="164" fontId="1" fillId="2" borderId="1" xfId="1" applyNumberFormat="1" applyFill="1" applyBorder="1" applyAlignment="1">
      <alignment horizontal="right"/>
    </xf>
    <xf numFmtId="164" fontId="1" fillId="3" borderId="1" xfId="1" applyNumberFormat="1" applyFill="1" applyBorder="1" applyAlignment="1">
      <alignment horizontal="right"/>
    </xf>
    <xf numFmtId="164" fontId="0" fillId="4" borderId="8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0" fontId="1" fillId="0" borderId="12" xfId="1" quotePrefix="1" applyBorder="1" applyAlignment="1">
      <alignment horizontal="left"/>
    </xf>
    <xf numFmtId="164" fontId="1" fillId="0" borderId="12" xfId="1" applyNumberFormat="1" applyBorder="1" applyAlignment="1">
      <alignment horizontal="right"/>
    </xf>
    <xf numFmtId="164" fontId="1" fillId="2" borderId="12" xfId="1" applyNumberFormat="1" applyFill="1" applyBorder="1" applyAlignment="1">
      <alignment horizontal="right"/>
    </xf>
    <xf numFmtId="164" fontId="1" fillId="3" borderId="12" xfId="1" applyNumberFormat="1" applyFill="1" applyBorder="1" applyAlignment="1">
      <alignment horizontal="right"/>
    </xf>
    <xf numFmtId="0" fontId="1" fillId="0" borderId="12" xfId="1" applyBorder="1"/>
    <xf numFmtId="164" fontId="9" fillId="4" borderId="8" xfId="0" applyNumberFormat="1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8" borderId="1" xfId="0" applyNumberFormat="1" applyFont="1" applyFill="1" applyBorder="1" applyAlignment="1">
      <alignment horizontal="center"/>
    </xf>
    <xf numFmtId="164" fontId="1" fillId="9" borderId="1" xfId="0" applyNumberFormat="1" applyFont="1" applyFill="1" applyBorder="1" applyAlignment="1">
      <alignment horizontal="center"/>
    </xf>
    <xf numFmtId="164" fontId="10" fillId="4" borderId="13" xfId="1" applyNumberFormat="1" applyFont="1" applyFill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/>
    </xf>
    <xf numFmtId="164" fontId="1" fillId="5" borderId="1" xfId="1" applyNumberFormat="1" applyFill="1" applyBorder="1" applyAlignment="1">
      <alignment horizontal="center" vertical="center"/>
    </xf>
    <xf numFmtId="164" fontId="1" fillId="6" borderId="12" xfId="1" applyNumberFormat="1" applyFill="1" applyBorder="1" applyAlignment="1">
      <alignment horizontal="center" vertical="center"/>
    </xf>
    <xf numFmtId="164" fontId="1" fillId="7" borderId="12" xfId="1" applyNumberFormat="1" applyFill="1" applyBorder="1" applyAlignment="1">
      <alignment horizontal="center" vertical="center"/>
    </xf>
    <xf numFmtId="164" fontId="1" fillId="8" borderId="12" xfId="1" applyNumberFormat="1" applyFill="1" applyBorder="1" applyAlignment="1">
      <alignment horizontal="center" vertical="center"/>
    </xf>
    <xf numFmtId="164" fontId="1" fillId="9" borderId="12" xfId="1" applyNumberFormat="1" applyFill="1" applyBorder="1" applyAlignment="1">
      <alignment horizontal="center" vertical="center"/>
    </xf>
    <xf numFmtId="164" fontId="1" fillId="0" borderId="1" xfId="1" applyNumberFormat="1" applyBorder="1" applyAlignment="1">
      <alignment horizontal="center"/>
    </xf>
    <xf numFmtId="164" fontId="1" fillId="5" borderId="1" xfId="1" applyNumberFormat="1" applyFill="1" applyBorder="1" applyAlignment="1">
      <alignment horizontal="center"/>
    </xf>
    <xf numFmtId="164" fontId="1" fillId="6" borderId="1" xfId="1" applyNumberFormat="1" applyFill="1" applyBorder="1" applyAlignment="1">
      <alignment horizontal="center"/>
    </xf>
    <xf numFmtId="164" fontId="1" fillId="7" borderId="1" xfId="1" applyNumberFormat="1" applyFill="1" applyBorder="1" applyAlignment="1">
      <alignment horizontal="center"/>
    </xf>
    <xf numFmtId="164" fontId="1" fillId="8" borderId="1" xfId="1" applyNumberFormat="1" applyFill="1" applyBorder="1" applyAlignment="1">
      <alignment horizontal="center"/>
    </xf>
    <xf numFmtId="164" fontId="1" fillId="9" borderId="1" xfId="1" applyNumberFormat="1" applyFill="1" applyBorder="1" applyAlignment="1">
      <alignment horizontal="center"/>
    </xf>
    <xf numFmtId="0" fontId="11" fillId="10" borderId="12" xfId="1" quotePrefix="1" applyFont="1" applyFill="1" applyBorder="1" applyAlignment="1">
      <alignment horizontal="left"/>
    </xf>
    <xf numFmtId="164" fontId="12" fillId="10" borderId="12" xfId="1" applyNumberFormat="1" applyFont="1" applyFill="1" applyBorder="1" applyAlignment="1">
      <alignment horizontal="right"/>
    </xf>
    <xf numFmtId="164" fontId="10" fillId="4" borderId="13" xfId="1" applyNumberFormat="1" applyFon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7" borderId="0" xfId="0" applyNumberFormat="1" applyFill="1" applyBorder="1" applyAlignment="1">
      <alignment horizontal="center"/>
    </xf>
    <xf numFmtId="164" fontId="0" fillId="8" borderId="0" xfId="0" applyNumberFormat="1" applyFill="1" applyBorder="1" applyAlignment="1">
      <alignment horizontal="center"/>
    </xf>
    <xf numFmtId="164" fontId="0" fillId="9" borderId="0" xfId="0" applyNumberFormat="1" applyFill="1" applyBorder="1" applyAlignment="1">
      <alignment horizontal="center"/>
    </xf>
    <xf numFmtId="0" fontId="12" fillId="11" borderId="12" xfId="1" applyFont="1" applyFill="1" applyBorder="1"/>
    <xf numFmtId="164" fontId="12" fillId="4" borderId="13" xfId="0" applyNumberFormat="1" applyFont="1" applyFill="1" applyBorder="1" applyAlignment="1">
      <alignment horizontal="center"/>
    </xf>
    <xf numFmtId="164" fontId="12" fillId="11" borderId="12" xfId="0" applyNumberFormat="1" applyFont="1" applyFill="1" applyBorder="1" applyAlignment="1">
      <alignment horizontal="center"/>
    </xf>
    <xf numFmtId="164" fontId="12" fillId="6" borderId="12" xfId="0" applyNumberFormat="1" applyFont="1" applyFill="1" applyBorder="1" applyAlignment="1">
      <alignment horizontal="center"/>
    </xf>
    <xf numFmtId="164" fontId="12" fillId="7" borderId="12" xfId="0" applyNumberFormat="1" applyFont="1" applyFill="1" applyBorder="1" applyAlignment="1">
      <alignment horizontal="center"/>
    </xf>
    <xf numFmtId="164" fontId="12" fillId="8" borderId="12" xfId="0" applyNumberFormat="1" applyFont="1" applyFill="1" applyBorder="1" applyAlignment="1">
      <alignment horizontal="center"/>
    </xf>
    <xf numFmtId="164" fontId="12" fillId="9" borderId="12" xfId="0" applyNumberFormat="1" applyFont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1" fillId="3" borderId="0" xfId="1" applyFill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164" fontId="1" fillId="0" borderId="0" xfId="1" applyNumberFormat="1" applyAlignment="1">
      <alignment horizontal="right"/>
    </xf>
    <xf numFmtId="164" fontId="1" fillId="2" borderId="0" xfId="1" applyNumberFormat="1" applyFill="1" applyAlignment="1">
      <alignment horizontal="right"/>
    </xf>
    <xf numFmtId="164" fontId="1" fillId="3" borderId="0" xfId="1" applyNumberFormat="1" applyFill="1" applyAlignment="1">
      <alignment horizontal="right"/>
    </xf>
    <xf numFmtId="0" fontId="1" fillId="0" borderId="0" xfId="1" quotePrefix="1" applyAlignment="1">
      <alignment horizontal="left"/>
    </xf>
    <xf numFmtId="164" fontId="0" fillId="0" borderId="16" xfId="0" applyNumberFormat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0" fillId="6" borderId="16" xfId="0" applyNumberForma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0" fillId="8" borderId="16" xfId="0" applyNumberForma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164" fontId="1" fillId="0" borderId="0" xfId="1" applyNumberFormat="1"/>
    <xf numFmtId="164" fontId="1" fillId="0" borderId="0" xfId="1" applyNumberFormat="1" applyAlignment="1">
      <alignment horizontal="center"/>
    </xf>
    <xf numFmtId="164" fontId="12" fillId="0" borderId="12" xfId="1" applyNumberFormat="1" applyFont="1" applyBorder="1" applyAlignment="1">
      <alignment horizontal="right"/>
    </xf>
    <xf numFmtId="164" fontId="12" fillId="2" borderId="12" xfId="1" applyNumberFormat="1" applyFont="1" applyFill="1" applyBorder="1" applyAlignment="1">
      <alignment horizontal="right"/>
    </xf>
    <xf numFmtId="164" fontId="12" fillId="3" borderId="12" xfId="1" applyNumberFormat="1" applyFont="1" applyFill="1" applyBorder="1" applyAlignment="1">
      <alignment horizontal="right"/>
    </xf>
    <xf numFmtId="0" fontId="3" fillId="0" borderId="0" xfId="1" applyFont="1"/>
    <xf numFmtId="22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2" applyAlignment="1">
      <alignment wrapText="1"/>
    </xf>
    <xf numFmtId="0" fontId="4" fillId="0" borderId="0" xfId="0" applyFont="1" applyAlignment="1">
      <alignment horizontal="center"/>
    </xf>
    <xf numFmtId="0" fontId="5" fillId="0" borderId="18" xfId="0" applyFont="1" applyBorder="1" applyAlignment="1"/>
    <xf numFmtId="0" fontId="5" fillId="0" borderId="5" xfId="0" applyFont="1" applyBorder="1" applyAlignment="1"/>
    <xf numFmtId="0" fontId="5" fillId="0" borderId="19" xfId="0" applyFont="1" applyBorder="1" applyAlignment="1"/>
    <xf numFmtId="0" fontId="5" fillId="0" borderId="20" xfId="2" applyFont="1" applyBorder="1" applyAlignment="1">
      <alignment wrapText="1"/>
    </xf>
    <xf numFmtId="0" fontId="5" fillId="0" borderId="21" xfId="0" applyFont="1" applyBorder="1" applyAlignment="1"/>
    <xf numFmtId="0" fontId="5" fillId="0" borderId="22" xfId="0" applyFont="1" applyBorder="1" applyAlignment="1"/>
    <xf numFmtId="0" fontId="7" fillId="0" borderId="18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8" fillId="12" borderId="5" xfId="0" applyFont="1" applyFill="1" applyBorder="1" applyAlignment="1">
      <alignment horizontal="center" wrapText="1"/>
    </xf>
    <xf numFmtId="0" fontId="7" fillId="13" borderId="5" xfId="0" quotePrefix="1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15" borderId="19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10" xfId="2" applyBorder="1" applyAlignment="1">
      <alignment vertical="center" wrapText="1"/>
    </xf>
    <xf numFmtId="0" fontId="7" fillId="16" borderId="0" xfId="0" quotePrefix="1" applyFont="1" applyFill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17" borderId="1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23" xfId="0" applyFont="1" applyBorder="1" applyAlignment="1">
      <alignment horizontal="center"/>
    </xf>
    <xf numFmtId="0" fontId="7" fillId="0" borderId="1" xfId="0" applyFont="1" applyBorder="1" applyAlignment="1"/>
    <xf numFmtId="0" fontId="8" fillId="12" borderId="1" xfId="0" applyFont="1" applyFill="1" applyBorder="1" applyAlignment="1">
      <alignment horizontal="center" wrapText="1"/>
    </xf>
    <xf numFmtId="0" fontId="7" fillId="13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7" fillId="0" borderId="10" xfId="2" applyFont="1" applyBorder="1" applyAlignment="1">
      <alignment horizontal="center" wrapText="1"/>
    </xf>
    <xf numFmtId="0" fontId="7" fillId="16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17" borderId="1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23" xfId="0" quotePrefix="1" applyBorder="1" applyAlignment="1"/>
    <xf numFmtId="164" fontId="0" fillId="0" borderId="1" xfId="0" applyNumberFormat="1" applyBorder="1" applyAlignment="1">
      <alignment wrapText="1"/>
    </xf>
    <xf numFmtId="0" fontId="0" fillId="0" borderId="1" xfId="0" applyBorder="1"/>
    <xf numFmtId="164" fontId="0" fillId="12" borderId="1" xfId="0" applyNumberFormat="1" applyFill="1" applyBorder="1"/>
    <xf numFmtId="164" fontId="0" fillId="13" borderId="1" xfId="0" applyNumberFormat="1" applyFill="1" applyBorder="1"/>
    <xf numFmtId="164" fontId="0" fillId="0" borderId="1" xfId="0" applyNumberFormat="1" applyBorder="1"/>
    <xf numFmtId="164" fontId="0" fillId="14" borderId="1" xfId="0" applyNumberFormat="1" applyFill="1" applyBorder="1"/>
    <xf numFmtId="164" fontId="0" fillId="2" borderId="1" xfId="0" applyNumberFormat="1" applyFill="1" applyBorder="1"/>
    <xf numFmtId="164" fontId="0" fillId="15" borderId="24" xfId="0" applyNumberFormat="1" applyFill="1" applyBorder="1"/>
    <xf numFmtId="0" fontId="0" fillId="0" borderId="0" xfId="0" applyBorder="1"/>
    <xf numFmtId="0" fontId="1" fillId="0" borderId="10" xfId="2" applyBorder="1" applyAlignment="1">
      <alignment wrapText="1"/>
    </xf>
    <xf numFmtId="164" fontId="0" fillId="16" borderId="0" xfId="0" applyNumberFormat="1" applyFill="1" applyBorder="1" applyAlignment="1">
      <alignment horizontal="center"/>
    </xf>
    <xf numFmtId="164" fontId="0" fillId="17" borderId="11" xfId="0" applyNumberFormat="1" applyFill="1" applyBorder="1" applyAlignment="1">
      <alignment horizontal="center"/>
    </xf>
    <xf numFmtId="0" fontId="0" fillId="0" borderId="23" xfId="0" applyBorder="1" applyAlignment="1"/>
    <xf numFmtId="0" fontId="1" fillId="0" borderId="25" xfId="1" applyBorder="1"/>
    <xf numFmtId="164" fontId="1" fillId="12" borderId="1" xfId="0" applyNumberFormat="1" applyFont="1" applyFill="1" applyBorder="1" applyAlignment="1">
      <alignment horizontal="center"/>
    </xf>
    <xf numFmtId="0" fontId="1" fillId="0" borderId="26" xfId="2" applyBorder="1" applyAlignment="1">
      <alignment wrapText="1"/>
    </xf>
    <xf numFmtId="0" fontId="1" fillId="0" borderId="23" xfId="0" quotePrefix="1" applyFont="1" applyBorder="1" applyAlignment="1"/>
    <xf numFmtId="164" fontId="1" fillId="12" borderId="1" xfId="0" applyNumberFormat="1" applyFont="1" applyFill="1" applyBorder="1"/>
    <xf numFmtId="0" fontId="9" fillId="9" borderId="26" xfId="2" applyFont="1" applyFill="1" applyBorder="1"/>
    <xf numFmtId="164" fontId="15" fillId="16" borderId="0" xfId="0" applyNumberFormat="1" applyFont="1" applyFill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164" fontId="15" fillId="5" borderId="0" xfId="0" applyNumberFormat="1" applyFont="1" applyFill="1" applyBorder="1" applyAlignment="1">
      <alignment horizontal="center"/>
    </xf>
    <xf numFmtId="0" fontId="16" fillId="0" borderId="26" xfId="2" applyFont="1" applyBorder="1" applyAlignment="1">
      <alignment wrapText="1"/>
    </xf>
    <xf numFmtId="0" fontId="1" fillId="0" borderId="23" xfId="1" applyBorder="1" applyAlignment="1">
      <alignment vertical="center"/>
    </xf>
    <xf numFmtId="164" fontId="0" fillId="0" borderId="1" xfId="0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164" fontId="1" fillId="12" borderId="1" xfId="1" applyNumberFormat="1" applyFill="1" applyBorder="1" applyAlignment="1">
      <alignment horizontal="center" vertical="center" wrapText="1"/>
    </xf>
    <xf numFmtId="164" fontId="1" fillId="13" borderId="12" xfId="1" applyNumberFormat="1" applyFill="1" applyBorder="1" applyAlignment="1">
      <alignment horizontal="right" vertical="center"/>
    </xf>
    <xf numFmtId="164" fontId="1" fillId="14" borderId="1" xfId="1" applyNumberFormat="1" applyFill="1" applyBorder="1" applyAlignment="1">
      <alignment horizontal="center" vertical="center"/>
    </xf>
    <xf numFmtId="164" fontId="1" fillId="2" borderId="1" xfId="1" applyNumberFormat="1" applyFill="1" applyBorder="1" applyAlignment="1">
      <alignment horizontal="right" vertical="center"/>
    </xf>
    <xf numFmtId="164" fontId="1" fillId="15" borderId="24" xfId="1" applyNumberForma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64" fontId="16" fillId="16" borderId="26" xfId="1" applyNumberFormat="1" applyFont="1" applyFill="1" applyBorder="1" applyAlignment="1">
      <alignment horizontal="left" vertical="center" wrapText="1"/>
    </xf>
    <xf numFmtId="164" fontId="1" fillId="0" borderId="0" xfId="1" applyNumberFormat="1" applyBorder="1" applyAlignment="1">
      <alignment horizontal="center" vertical="center"/>
    </xf>
    <xf numFmtId="164" fontId="1" fillId="5" borderId="0" xfId="1" applyNumberFormat="1" applyFill="1" applyBorder="1" applyAlignment="1">
      <alignment horizontal="center" vertical="center"/>
    </xf>
    <xf numFmtId="164" fontId="1" fillId="17" borderId="11" xfId="1" applyNumberFormat="1" applyFill="1" applyBorder="1" applyAlignment="1">
      <alignment horizontal="center" vertical="center"/>
    </xf>
    <xf numFmtId="164" fontId="1" fillId="0" borderId="0" xfId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5" xfId="1" applyBorder="1" applyAlignment="1">
      <alignment vertical="center"/>
    </xf>
    <xf numFmtId="164" fontId="0" fillId="0" borderId="12" xfId="0" applyNumberFormat="1" applyBorder="1" applyAlignment="1">
      <alignment horizontal="center" vertical="center" wrapText="1"/>
    </xf>
    <xf numFmtId="0" fontId="1" fillId="0" borderId="12" xfId="1" applyBorder="1" applyAlignment="1">
      <alignment horizontal="center" vertical="center"/>
    </xf>
    <xf numFmtId="164" fontId="1" fillId="0" borderId="12" xfId="1" applyNumberFormat="1" applyBorder="1" applyAlignment="1">
      <alignment horizontal="center" vertical="center"/>
    </xf>
    <xf numFmtId="164" fontId="1" fillId="14" borderId="12" xfId="1" applyNumberFormat="1" applyFill="1" applyBorder="1" applyAlignment="1">
      <alignment horizontal="center" vertical="center"/>
    </xf>
    <xf numFmtId="164" fontId="16" fillId="16" borderId="0" xfId="1" applyNumberFormat="1" applyFont="1" applyFill="1" applyBorder="1" applyAlignment="1">
      <alignment horizontal="left" vertical="center" wrapText="1"/>
    </xf>
    <xf numFmtId="0" fontId="1" fillId="0" borderId="23" xfId="1" quotePrefix="1" applyBorder="1" applyAlignment="1"/>
    <xf numFmtId="0" fontId="1" fillId="0" borderId="1" xfId="1" applyBorder="1"/>
    <xf numFmtId="164" fontId="1" fillId="12" borderId="1" xfId="1" applyNumberFormat="1" applyFill="1" applyBorder="1"/>
    <xf numFmtId="164" fontId="1" fillId="13" borderId="1" xfId="1" applyNumberFormat="1" applyFill="1" applyBorder="1"/>
    <xf numFmtId="164" fontId="7" fillId="0" borderId="1" xfId="1" applyNumberFormat="1" applyFont="1" applyBorder="1"/>
    <xf numFmtId="164" fontId="1" fillId="14" borderId="1" xfId="1" applyNumberFormat="1" applyFill="1" applyBorder="1"/>
    <xf numFmtId="164" fontId="1" fillId="2" borderId="1" xfId="1" applyNumberFormat="1" applyFill="1" applyBorder="1"/>
    <xf numFmtId="164" fontId="1" fillId="0" borderId="1" xfId="1" applyNumberFormat="1" applyBorder="1"/>
    <xf numFmtId="164" fontId="1" fillId="15" borderId="24" xfId="1" applyNumberFormat="1" applyFill="1" applyBorder="1" applyAlignment="1">
      <alignment horizontal="right"/>
    </xf>
    <xf numFmtId="164" fontId="16" fillId="16" borderId="26" xfId="1" applyNumberFormat="1" applyFont="1" applyFill="1" applyBorder="1" applyAlignment="1">
      <alignment horizontal="center"/>
    </xf>
    <xf numFmtId="164" fontId="1" fillId="0" borderId="0" xfId="1" applyNumberFormat="1" applyBorder="1" applyAlignment="1">
      <alignment horizontal="center"/>
    </xf>
    <xf numFmtId="164" fontId="1" fillId="5" borderId="0" xfId="1" applyNumberFormat="1" applyFill="1" applyBorder="1" applyAlignment="1">
      <alignment horizontal="center"/>
    </xf>
    <xf numFmtId="164" fontId="1" fillId="17" borderId="11" xfId="1" applyNumberFormat="1" applyFill="1" applyBorder="1" applyAlignment="1">
      <alignment horizontal="center"/>
    </xf>
    <xf numFmtId="0" fontId="1" fillId="0" borderId="25" xfId="1" applyBorder="1" applyAlignment="1"/>
    <xf numFmtId="164" fontId="0" fillId="0" borderId="12" xfId="0" applyNumberFormat="1" applyBorder="1" applyAlignment="1">
      <alignment wrapText="1"/>
    </xf>
    <xf numFmtId="164" fontId="1" fillId="12" borderId="12" xfId="1" applyNumberFormat="1" applyFill="1" applyBorder="1" applyAlignment="1">
      <alignment horizontal="center"/>
    </xf>
    <xf numFmtId="164" fontId="1" fillId="13" borderId="12" xfId="1" applyNumberFormat="1" applyFill="1" applyBorder="1"/>
    <xf numFmtId="164" fontId="1" fillId="0" borderId="12" xfId="1" applyNumberFormat="1" applyBorder="1"/>
    <xf numFmtId="164" fontId="1" fillId="14" borderId="12" xfId="1" applyNumberFormat="1" applyFill="1" applyBorder="1"/>
    <xf numFmtId="164" fontId="1" fillId="2" borderId="12" xfId="1" applyNumberFormat="1" applyFill="1" applyBorder="1"/>
    <xf numFmtId="164" fontId="1" fillId="15" borderId="27" xfId="1" applyNumberFormat="1" applyFill="1" applyBorder="1" applyAlignment="1">
      <alignment horizontal="right"/>
    </xf>
    <xf numFmtId="164" fontId="16" fillId="16" borderId="0" xfId="1" applyNumberFormat="1" applyFont="1" applyFill="1" applyBorder="1" applyAlignment="1">
      <alignment horizontal="center"/>
    </xf>
    <xf numFmtId="0" fontId="1" fillId="0" borderId="25" xfId="1" quotePrefix="1" applyBorder="1" applyAlignment="1"/>
    <xf numFmtId="164" fontId="7" fillId="0" borderId="12" xfId="1" applyNumberFormat="1" applyFont="1" applyBorder="1"/>
    <xf numFmtId="164" fontId="1" fillId="14" borderId="12" xfId="1" applyNumberFormat="1" applyFill="1" applyBorder="1" applyAlignment="1">
      <alignment horizontal="center"/>
    </xf>
    <xf numFmtId="0" fontId="1" fillId="0" borderId="23" xfId="1" applyBorder="1" applyAlignment="1"/>
    <xf numFmtId="164" fontId="0" fillId="0" borderId="1" xfId="0" applyNumberFormat="1" applyBorder="1" applyAlignment="1">
      <alignment horizontal="right" wrapText="1"/>
    </xf>
    <xf numFmtId="164" fontId="1" fillId="14" borderId="1" xfId="1" applyNumberFormat="1" applyFill="1" applyBorder="1" applyAlignment="1">
      <alignment horizontal="right"/>
    </xf>
    <xf numFmtId="0" fontId="1" fillId="0" borderId="26" xfId="2" applyFill="1" applyBorder="1" applyAlignment="1">
      <alignment wrapText="1"/>
    </xf>
    <xf numFmtId="164" fontId="1" fillId="16" borderId="0" xfId="1" applyNumberFormat="1" applyFill="1" applyBorder="1" applyAlignment="1">
      <alignment horizontal="center"/>
    </xf>
    <xf numFmtId="0" fontId="12" fillId="11" borderId="23" xfId="0" applyFont="1" applyFill="1" applyBorder="1"/>
    <xf numFmtId="164" fontId="0" fillId="18" borderId="1" xfId="0" applyNumberFormat="1" applyFill="1" applyBorder="1" applyAlignment="1">
      <alignment horizontal="right"/>
    </xf>
    <xf numFmtId="164" fontId="15" fillId="11" borderId="1" xfId="0" applyNumberFormat="1" applyFont="1" applyFill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164" fontId="15" fillId="11" borderId="24" xfId="0" applyNumberFormat="1" applyFont="1" applyFill="1" applyBorder="1" applyAlignment="1">
      <alignment horizontal="right"/>
    </xf>
    <xf numFmtId="0" fontId="17" fillId="9" borderId="26" xfId="0" applyFont="1" applyFill="1" applyBorder="1"/>
    <xf numFmtId="0" fontId="9" fillId="9" borderId="0" xfId="0" applyFont="1" applyFill="1" applyBorder="1" applyAlignment="1">
      <alignment wrapText="1"/>
    </xf>
    <xf numFmtId="0" fontId="0" fillId="12" borderId="0" xfId="0" applyFill="1" applyBorder="1"/>
    <xf numFmtId="0" fontId="0" fillId="13" borderId="0" xfId="0" applyFill="1" applyBorder="1"/>
    <xf numFmtId="0" fontId="0" fillId="14" borderId="0" xfId="0" applyFill="1" applyBorder="1"/>
    <xf numFmtId="0" fontId="0" fillId="2" borderId="0" xfId="0" applyFill="1" applyBorder="1"/>
    <xf numFmtId="0" fontId="0" fillId="15" borderId="28" xfId="0" applyFill="1" applyBorder="1"/>
    <xf numFmtId="0" fontId="0" fillId="16" borderId="0" xfId="0" applyFill="1" applyBorder="1" applyAlignment="1">
      <alignment horizontal="center"/>
    </xf>
    <xf numFmtId="0" fontId="0" fillId="17" borderId="11" xfId="0" applyFill="1" applyBorder="1" applyAlignment="1">
      <alignment horizontal="center"/>
    </xf>
    <xf numFmtId="0" fontId="1" fillId="9" borderId="26" xfId="0" applyFont="1" applyFill="1" applyBorder="1"/>
    <xf numFmtId="164" fontId="9" fillId="9" borderId="0" xfId="0" applyNumberFormat="1" applyFont="1" applyFill="1" applyBorder="1" applyAlignment="1">
      <alignment horizontal="left" wrapText="1"/>
    </xf>
    <xf numFmtId="164" fontId="0" fillId="12" borderId="0" xfId="0" applyNumberFormat="1" applyFill="1" applyBorder="1"/>
    <xf numFmtId="164" fontId="0" fillId="13" borderId="0" xfId="0" applyNumberFormat="1" applyFill="1" applyBorder="1"/>
    <xf numFmtId="164" fontId="0" fillId="0" borderId="0" xfId="0" applyNumberFormat="1" applyBorder="1"/>
    <xf numFmtId="164" fontId="0" fillId="14" borderId="0" xfId="0" applyNumberFormat="1" applyFill="1" applyBorder="1" applyAlignment="1">
      <alignment horizontal="right"/>
    </xf>
    <xf numFmtId="164" fontId="0" fillId="2" borderId="0" xfId="0" applyNumberForma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15" borderId="28" xfId="0" applyNumberFormat="1" applyFill="1" applyBorder="1" applyAlignment="1">
      <alignment horizontal="right"/>
    </xf>
    <xf numFmtId="0" fontId="0" fillId="9" borderId="26" xfId="0" applyFill="1" applyBorder="1" applyAlignment="1">
      <alignment horizontal="left"/>
    </xf>
    <xf numFmtId="164" fontId="0" fillId="12" borderId="0" xfId="0" applyNumberFormat="1" applyFill="1" applyBorder="1" applyAlignment="1">
      <alignment horizontal="center"/>
    </xf>
    <xf numFmtId="0" fontId="9" fillId="16" borderId="26" xfId="2" applyFont="1" applyFill="1" applyBorder="1" applyAlignment="1">
      <alignment wrapText="1"/>
    </xf>
    <xf numFmtId="0" fontId="9" fillId="16" borderId="10" xfId="2" applyFont="1" applyFill="1" applyBorder="1" applyAlignment="1">
      <alignment wrapText="1"/>
    </xf>
    <xf numFmtId="0" fontId="0" fillId="9" borderId="26" xfId="0" quotePrefix="1" applyFill="1" applyBorder="1" applyAlignment="1">
      <alignment horizontal="left"/>
    </xf>
    <xf numFmtId="9" fontId="9" fillId="16" borderId="15" xfId="2" applyNumberFormat="1" applyFont="1" applyFill="1" applyBorder="1" applyAlignment="1">
      <alignment wrapText="1"/>
    </xf>
    <xf numFmtId="164" fontId="0" fillId="16" borderId="16" xfId="0" applyNumberFormat="1" applyFill="1" applyBorder="1" applyAlignment="1">
      <alignment horizontal="center"/>
    </xf>
    <xf numFmtId="164" fontId="0" fillId="17" borderId="17" xfId="0" applyNumberFormat="1" applyFill="1" applyBorder="1" applyAlignment="1">
      <alignment horizontal="center"/>
    </xf>
    <xf numFmtId="0" fontId="0" fillId="0" borderId="26" xfId="0" applyBorder="1"/>
    <xf numFmtId="164" fontId="0" fillId="0" borderId="0" xfId="0" applyNumberFormat="1" applyBorder="1" applyAlignment="1">
      <alignment horizontal="right" wrapText="1"/>
    </xf>
    <xf numFmtId="164" fontId="0" fillId="0" borderId="28" xfId="0" applyNumberFormat="1" applyBorder="1" applyAlignment="1">
      <alignment horizontal="right"/>
    </xf>
    <xf numFmtId="164" fontId="1" fillId="0" borderId="0" xfId="2" applyNumberFormat="1" applyFill="1" applyAlignment="1">
      <alignment horizontal="right" wrapText="1"/>
    </xf>
    <xf numFmtId="164" fontId="0" fillId="0" borderId="0" xfId="0" applyNumberFormat="1" applyAlignment="1">
      <alignment horizontal="right"/>
    </xf>
    <xf numFmtId="0" fontId="11" fillId="0" borderId="26" xfId="0" applyFont="1" applyBorder="1" applyAlignment="1">
      <alignment horizontal="left"/>
    </xf>
    <xf numFmtId="164" fontId="0" fillId="0" borderId="0" xfId="0" applyNumberFormat="1" applyBorder="1" applyAlignment="1">
      <alignment wrapText="1"/>
    </xf>
    <xf numFmtId="164" fontId="0" fillId="0" borderId="28" xfId="0" applyNumberFormat="1" applyBorder="1"/>
    <xf numFmtId="164" fontId="1" fillId="0" borderId="0" xfId="2" applyNumberFormat="1" applyFill="1" applyAlignment="1">
      <alignment wrapText="1"/>
    </xf>
    <xf numFmtId="164" fontId="0" fillId="0" borderId="0" xfId="0" applyNumberFormat="1"/>
    <xf numFmtId="0" fontId="14" fillId="7" borderId="23" xfId="0" applyFont="1" applyFill="1" applyBorder="1" applyAlignment="1">
      <alignment vertical="center"/>
    </xf>
    <xf numFmtId="164" fontId="0" fillId="7" borderId="1" xfId="0" applyNumberFormat="1" applyFill="1" applyBorder="1" applyAlignment="1">
      <alignment wrapText="1"/>
    </xf>
    <xf numFmtId="0" fontId="0" fillId="7" borderId="1" xfId="0" applyFill="1" applyBorder="1"/>
    <xf numFmtId="164" fontId="0" fillId="7" borderId="1" xfId="0" applyNumberFormat="1" applyFill="1" applyBorder="1"/>
    <xf numFmtId="164" fontId="0" fillId="7" borderId="24" xfId="0" applyNumberFormat="1" applyFill="1" applyBorder="1"/>
    <xf numFmtId="164" fontId="0" fillId="0" borderId="24" xfId="0" applyNumberFormat="1" applyBorder="1"/>
    <xf numFmtId="164" fontId="1" fillId="0" borderId="0" xfId="2" applyNumberFormat="1" applyAlignment="1">
      <alignment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wrapText="1"/>
    </xf>
    <xf numFmtId="164" fontId="1" fillId="0" borderId="0" xfId="2" applyNumberFormat="1" applyFont="1" applyAlignment="1">
      <alignment wrapText="1"/>
    </xf>
    <xf numFmtId="0" fontId="4" fillId="0" borderId="0" xfId="0" applyFont="1" applyAlignment="1">
      <alignment horizontal="center" wrapText="1"/>
    </xf>
    <xf numFmtId="164" fontId="0" fillId="0" borderId="19" xfId="0" applyNumberFormat="1" applyBorder="1" applyAlignment="1">
      <alignment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7" fillId="12" borderId="5" xfId="0" quotePrefix="1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wrapText="1"/>
    </xf>
    <xf numFmtId="0" fontId="0" fillId="0" borderId="0" xfId="0" applyFill="1" applyBorder="1" applyAlignment="1">
      <alignment vertical="center"/>
    </xf>
    <xf numFmtId="0" fontId="7" fillId="12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 wrapText="1"/>
    </xf>
    <xf numFmtId="0" fontId="0" fillId="0" borderId="23" xfId="0" quotePrefix="1" applyBorder="1" applyAlignment="1">
      <alignment horizontal="left"/>
    </xf>
    <xf numFmtId="164" fontId="0" fillId="15" borderId="1" xfId="0" applyNumberFormat="1" applyFill="1" applyBorder="1"/>
    <xf numFmtId="164" fontId="0" fillId="0" borderId="0" xfId="0" applyNumberFormat="1" applyFill="1" applyBorder="1"/>
    <xf numFmtId="0" fontId="1" fillId="0" borderId="28" xfId="2" applyFill="1" applyBorder="1" applyAlignment="1">
      <alignment wrapText="1"/>
    </xf>
    <xf numFmtId="0" fontId="0" fillId="0" borderId="0" xfId="0" applyFill="1" applyBorder="1"/>
    <xf numFmtId="0" fontId="0" fillId="0" borderId="23" xfId="0" applyBorder="1"/>
    <xf numFmtId="164" fontId="15" fillId="15" borderId="1" xfId="0" applyNumberFormat="1" applyFont="1" applyFill="1" applyBorder="1"/>
    <xf numFmtId="164" fontId="12" fillId="1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13" borderId="1" xfId="0" applyNumberFormat="1" applyFont="1" applyFill="1" applyBorder="1" applyAlignment="1">
      <alignment horizontal="center"/>
    </xf>
    <xf numFmtId="164" fontId="12" fillId="0" borderId="1" xfId="0" applyNumberFormat="1" applyFont="1" applyBorder="1"/>
    <xf numFmtId="164" fontId="12" fillId="14" borderId="1" xfId="0" applyNumberFormat="1" applyFont="1" applyFill="1" applyBorder="1"/>
    <xf numFmtId="164" fontId="12" fillId="2" borderId="1" xfId="0" applyNumberFormat="1" applyFont="1" applyFill="1" applyBorder="1"/>
    <xf numFmtId="164" fontId="19" fillId="15" borderId="1" xfId="0" applyNumberFormat="1" applyFont="1" applyFill="1" applyBorder="1"/>
    <xf numFmtId="164" fontId="1" fillId="0" borderId="28" xfId="2" applyNumberFormat="1" applyFill="1" applyBorder="1" applyAlignment="1">
      <alignment wrapText="1"/>
    </xf>
    <xf numFmtId="0" fontId="1" fillId="0" borderId="23" xfId="0" applyFont="1" applyBorder="1"/>
    <xf numFmtId="164" fontId="10" fillId="12" borderId="1" xfId="1" applyNumberFormat="1" applyFont="1" applyFill="1" applyBorder="1" applyAlignment="1">
      <alignment horizontal="center" vertical="center" wrapText="1"/>
    </xf>
    <xf numFmtId="164" fontId="1" fillId="13" borderId="1" xfId="0" applyNumberFormat="1" applyFont="1" applyFill="1" applyBorder="1"/>
    <xf numFmtId="0" fontId="0" fillId="0" borderId="25" xfId="0" applyBorder="1"/>
    <xf numFmtId="0" fontId="0" fillId="0" borderId="12" xfId="0" applyBorder="1"/>
    <xf numFmtId="164" fontId="1" fillId="13" borderId="12" xfId="0" applyNumberFormat="1" applyFont="1" applyFill="1" applyBorder="1"/>
    <xf numFmtId="164" fontId="0" fillId="0" borderId="12" xfId="0" applyNumberFormat="1" applyBorder="1"/>
    <xf numFmtId="164" fontId="0" fillId="14" borderId="12" xfId="0" applyNumberFormat="1" applyFill="1" applyBorder="1"/>
    <xf numFmtId="164" fontId="0" fillId="2" borderId="12" xfId="0" applyNumberFormat="1" applyFill="1" applyBorder="1"/>
    <xf numFmtId="164" fontId="0" fillId="15" borderId="12" xfId="0" applyNumberFormat="1" applyFill="1" applyBorder="1"/>
    <xf numFmtId="164" fontId="1" fillId="0" borderId="28" xfId="2" applyNumberFormat="1" applyFill="1" applyBorder="1" applyAlignment="1">
      <alignment horizontal="left" wrapText="1"/>
    </xf>
    <xf numFmtId="0" fontId="1" fillId="0" borderId="23" xfId="0" quotePrefix="1" applyFont="1" applyBorder="1" applyAlignment="1">
      <alignment horizontal="left"/>
    </xf>
    <xf numFmtId="14" fontId="15" fillId="12" borderId="5" xfId="0" quotePrefix="1" applyNumberFormat="1" applyFont="1" applyFill="1" applyBorder="1" applyAlignment="1">
      <alignment horizontal="right" vertical="center"/>
    </xf>
    <xf numFmtId="164" fontId="7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0" fillId="11" borderId="1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0" fontId="0" fillId="9" borderId="0" xfId="0" applyFill="1" applyBorder="1" applyAlignment="1">
      <alignment wrapText="1"/>
    </xf>
    <xf numFmtId="164" fontId="0" fillId="14" borderId="0" xfId="0" applyNumberFormat="1" applyFill="1" applyBorder="1"/>
    <xf numFmtId="164" fontId="0" fillId="2" borderId="0" xfId="0" applyNumberFormat="1" applyFill="1" applyBorder="1"/>
    <xf numFmtId="164" fontId="0" fillId="15" borderId="0" xfId="0" applyNumberFormat="1" applyFill="1" applyBorder="1"/>
    <xf numFmtId="0" fontId="9" fillId="19" borderId="28" xfId="2" applyFont="1" applyFill="1" applyBorder="1" applyAlignment="1">
      <alignment horizontal="left" wrapText="1"/>
    </xf>
    <xf numFmtId="0" fontId="0" fillId="9" borderId="23" xfId="0" applyFill="1" applyBorder="1"/>
    <xf numFmtId="164" fontId="0" fillId="9" borderId="1" xfId="0" applyNumberFormat="1" applyFill="1" applyBorder="1" applyAlignment="1">
      <alignment wrapText="1"/>
    </xf>
    <xf numFmtId="164" fontId="1" fillId="0" borderId="24" xfId="2" applyNumberFormat="1" applyBorder="1" applyAlignment="1">
      <alignment wrapText="1"/>
    </xf>
    <xf numFmtId="164" fontId="1" fillId="0" borderId="0" xfId="2" applyNumberFormat="1" applyBorder="1" applyAlignment="1">
      <alignment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" fillId="0" borderId="0" xfId="2" applyFont="1" applyAlignment="1">
      <alignment wrapText="1"/>
    </xf>
    <xf numFmtId="22" fontId="16" fillId="0" borderId="0" xfId="2" applyNumberFormat="1" applyFont="1" applyAlignment="1">
      <alignment horizontal="left"/>
    </xf>
    <xf numFmtId="0" fontId="1" fillId="0" borderId="0" xfId="2"/>
    <xf numFmtId="0" fontId="1" fillId="0" borderId="0" xfId="2" applyFill="1"/>
    <xf numFmtId="0" fontId="4" fillId="0" borderId="0" xfId="2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5" fillId="0" borderId="18" xfId="2" applyFont="1" applyBorder="1"/>
    <xf numFmtId="0" fontId="5" fillId="0" borderId="0" xfId="2" applyFont="1" applyBorder="1"/>
    <xf numFmtId="0" fontId="7" fillId="0" borderId="5" xfId="2" applyFont="1" applyBorder="1" applyAlignment="1">
      <alignment horizontal="center" vertical="center"/>
    </xf>
    <xf numFmtId="0" fontId="1" fillId="0" borderId="5" xfId="2" applyBorder="1" applyAlignment="1">
      <alignment vertical="center"/>
    </xf>
    <xf numFmtId="0" fontId="7" fillId="13" borderId="5" xfId="2" quotePrefix="1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15" borderId="5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" fillId="0" borderId="26" xfId="2" applyBorder="1" applyAlignment="1">
      <alignment vertical="center"/>
    </xf>
    <xf numFmtId="0" fontId="7" fillId="17" borderId="28" xfId="0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7" fillId="13" borderId="1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/>
    </xf>
    <xf numFmtId="0" fontId="7" fillId="15" borderId="1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7" fillId="0" borderId="26" xfId="2" applyFont="1" applyBorder="1" applyAlignment="1">
      <alignment horizontal="center"/>
    </xf>
    <xf numFmtId="0" fontId="7" fillId="17" borderId="28" xfId="0" applyFont="1" applyFill="1" applyBorder="1" applyAlignment="1">
      <alignment horizontal="center"/>
    </xf>
    <xf numFmtId="0" fontId="1" fillId="0" borderId="1" xfId="2" quotePrefix="1" applyBorder="1" applyAlignment="1">
      <alignment horizontal="left"/>
    </xf>
    <xf numFmtId="0" fontId="1" fillId="0" borderId="1" xfId="2" applyBorder="1"/>
    <xf numFmtId="164" fontId="1" fillId="13" borderId="1" xfId="2" applyNumberFormat="1" applyFill="1" applyBorder="1"/>
    <xf numFmtId="164" fontId="1" fillId="0" borderId="1" xfId="2" applyNumberFormat="1" applyBorder="1"/>
    <xf numFmtId="164" fontId="1" fillId="2" borderId="1" xfId="2" applyNumberFormat="1" applyFill="1" applyBorder="1"/>
    <xf numFmtId="164" fontId="1" fillId="15" borderId="1" xfId="2" applyNumberFormat="1" applyFill="1" applyBorder="1"/>
    <xf numFmtId="164" fontId="1" fillId="0" borderId="0" xfId="2" applyNumberFormat="1" applyFill="1" applyBorder="1"/>
    <xf numFmtId="0" fontId="1" fillId="0" borderId="26" xfId="2" applyBorder="1"/>
    <xf numFmtId="164" fontId="0" fillId="17" borderId="28" xfId="0" applyNumberFormat="1" applyFill="1" applyBorder="1" applyAlignment="1">
      <alignment horizontal="center"/>
    </xf>
    <xf numFmtId="164" fontId="1" fillId="13" borderId="1" xfId="2" applyNumberFormat="1" applyFont="1" applyFill="1" applyBorder="1"/>
    <xf numFmtId="164" fontId="12" fillId="13" borderId="1" xfId="2" applyNumberFormat="1" applyFont="1" applyFill="1" applyBorder="1"/>
    <xf numFmtId="164" fontId="12" fillId="0" borderId="1" xfId="2" applyNumberFormat="1" applyFont="1" applyBorder="1"/>
    <xf numFmtId="164" fontId="12" fillId="2" borderId="1" xfId="2" applyNumberFormat="1" applyFont="1" applyFill="1" applyBorder="1"/>
    <xf numFmtId="164" fontId="12" fillId="15" borderId="1" xfId="2" applyNumberFormat="1" applyFont="1" applyFill="1" applyBorder="1"/>
    <xf numFmtId="0" fontId="1" fillId="0" borderId="1" xfId="2" quotePrefix="1" applyFont="1" applyBorder="1" applyAlignment="1">
      <alignment horizontal="left"/>
    </xf>
    <xf numFmtId="0" fontId="16" fillId="0" borderId="26" xfId="2" applyFont="1" applyBorder="1"/>
    <xf numFmtId="0" fontId="1" fillId="0" borderId="1" xfId="2" applyFont="1" applyBorder="1"/>
    <xf numFmtId="164" fontId="1" fillId="17" borderId="28" xfId="1" applyNumberFormat="1" applyFill="1" applyBorder="1" applyAlignment="1">
      <alignment horizontal="center" vertical="center"/>
    </xf>
    <xf numFmtId="0" fontId="1" fillId="0" borderId="12" xfId="2" applyBorder="1"/>
    <xf numFmtId="164" fontId="1" fillId="13" borderId="12" xfId="2" applyNumberFormat="1" applyFill="1" applyBorder="1"/>
    <xf numFmtId="164" fontId="1" fillId="0" borderId="12" xfId="2" applyNumberFormat="1" applyBorder="1"/>
    <xf numFmtId="164" fontId="1" fillId="2" borderId="12" xfId="2" applyNumberFormat="1" applyFill="1" applyBorder="1"/>
    <xf numFmtId="164" fontId="1" fillId="15" borderId="12" xfId="2" applyNumberFormat="1" applyFill="1" applyBorder="1"/>
    <xf numFmtId="164" fontId="7" fillId="0" borderId="1" xfId="2" applyNumberFormat="1" applyFont="1" applyBorder="1"/>
    <xf numFmtId="0" fontId="9" fillId="16" borderId="26" xfId="2" applyFont="1" applyFill="1" applyBorder="1"/>
    <xf numFmtId="164" fontId="1" fillId="17" borderId="28" xfId="1" applyNumberFormat="1" applyFill="1" applyBorder="1" applyAlignment="1">
      <alignment horizontal="center"/>
    </xf>
    <xf numFmtId="164" fontId="0" fillId="13" borderId="1" xfId="2" applyNumberFormat="1" applyFont="1" applyFill="1" applyBorder="1"/>
    <xf numFmtId="0" fontId="1" fillId="0" borderId="0" xfId="2" applyBorder="1"/>
    <xf numFmtId="0" fontId="12" fillId="11" borderId="1" xfId="2" applyFont="1" applyFill="1" applyBorder="1"/>
    <xf numFmtId="164" fontId="1" fillId="11" borderId="1" xfId="2" applyNumberFormat="1" applyFill="1" applyBorder="1" applyAlignment="1">
      <alignment horizontal="right"/>
    </xf>
    <xf numFmtId="164" fontId="1" fillId="0" borderId="1" xfId="2" applyNumberFormat="1" applyBorder="1" applyAlignment="1">
      <alignment horizontal="right"/>
    </xf>
    <xf numFmtId="164" fontId="1" fillId="0" borderId="0" xfId="2" applyNumberFormat="1" applyFill="1" applyBorder="1" applyAlignment="1">
      <alignment horizontal="right"/>
    </xf>
    <xf numFmtId="0" fontId="1" fillId="0" borderId="26" xfId="2" applyFill="1" applyBorder="1"/>
    <xf numFmtId="0" fontId="17" fillId="9" borderId="0" xfId="2" applyFont="1" applyFill="1"/>
    <xf numFmtId="0" fontId="1" fillId="9" borderId="0" xfId="2" applyFill="1"/>
    <xf numFmtId="0" fontId="1" fillId="13" borderId="0" xfId="2" applyFill="1"/>
    <xf numFmtId="0" fontId="1" fillId="2" borderId="0" xfId="2" applyFill="1"/>
    <xf numFmtId="0" fontId="1" fillId="15" borderId="0" xfId="2" applyFill="1"/>
    <xf numFmtId="0" fontId="9" fillId="9" borderId="0" xfId="2" applyFont="1" applyFill="1"/>
    <xf numFmtId="164" fontId="1" fillId="13" borderId="0" xfId="2" applyNumberFormat="1" applyFill="1"/>
    <xf numFmtId="164" fontId="1" fillId="0" borderId="0" xfId="2" applyNumberFormat="1"/>
    <xf numFmtId="164" fontId="1" fillId="2" borderId="0" xfId="2" applyNumberFormat="1" applyFill="1" applyAlignment="1">
      <alignment horizontal="right"/>
    </xf>
    <xf numFmtId="164" fontId="1" fillId="0" borderId="0" xfId="2" applyNumberFormat="1" applyAlignment="1">
      <alignment horizontal="right"/>
    </xf>
    <xf numFmtId="164" fontId="1" fillId="15" borderId="0" xfId="2" applyNumberFormat="1" applyFill="1" applyAlignment="1">
      <alignment horizontal="right"/>
    </xf>
    <xf numFmtId="164" fontId="1" fillId="0" borderId="0" xfId="2" applyNumberFormat="1" applyFill="1" applyAlignment="1">
      <alignment horizontal="right"/>
    </xf>
    <xf numFmtId="164" fontId="1" fillId="16" borderId="0" xfId="2" applyNumberFormat="1" applyFill="1" applyBorder="1"/>
    <xf numFmtId="0" fontId="1" fillId="9" borderId="0" xfId="2" applyFont="1" applyFill="1" applyAlignment="1">
      <alignment horizontal="left"/>
    </xf>
    <xf numFmtId="0" fontId="1" fillId="9" borderId="0" xfId="2" quotePrefix="1" applyFont="1" applyFill="1" applyAlignment="1">
      <alignment horizontal="left"/>
    </xf>
    <xf numFmtId="9" fontId="9" fillId="16" borderId="23" xfId="2" applyNumberFormat="1" applyFont="1" applyFill="1" applyBorder="1" applyAlignment="1">
      <alignment wrapText="1"/>
    </xf>
    <xf numFmtId="164" fontId="1" fillId="16" borderId="1" xfId="2" applyNumberFormat="1" applyFill="1" applyBorder="1"/>
    <xf numFmtId="164" fontId="0" fillId="17" borderId="24" xfId="0" applyNumberFormat="1" applyFill="1" applyBorder="1" applyAlignment="1">
      <alignment horizontal="center"/>
    </xf>
    <xf numFmtId="164" fontId="1" fillId="0" borderId="0" xfId="2" applyNumberFormat="1" applyFill="1"/>
    <xf numFmtId="0" fontId="12" fillId="20" borderId="0" xfId="2" applyFont="1" applyFill="1"/>
    <xf numFmtId="0" fontId="1" fillId="20" borderId="0" xfId="2" applyFill="1"/>
    <xf numFmtId="0" fontId="14" fillId="0" borderId="0" xfId="2" applyFont="1" applyAlignment="1">
      <alignment vertical="center"/>
    </xf>
    <xf numFmtId="0" fontId="11" fillId="21" borderId="0" xfId="2" applyFont="1" applyFill="1" applyAlignment="1">
      <alignment vertical="center"/>
    </xf>
    <xf numFmtId="0" fontId="1" fillId="21" borderId="0" xfId="2" applyFont="1" applyFill="1"/>
    <xf numFmtId="0" fontId="1" fillId="0" borderId="0" xfId="2" applyFont="1"/>
    <xf numFmtId="164" fontId="1" fillId="0" borderId="0" xfId="2" applyNumberFormat="1" applyFont="1"/>
    <xf numFmtId="0" fontId="1" fillId="0" borderId="0" xfId="2" applyAlignment="1">
      <alignment horizontal="left"/>
    </xf>
    <xf numFmtId="0" fontId="4" fillId="0" borderId="0" xfId="2" applyFont="1" applyAlignment="1">
      <alignment horizontal="center"/>
    </xf>
    <xf numFmtId="0" fontId="13" fillId="0" borderId="0" xfId="2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0" fontId="1" fillId="0" borderId="0" xfId="2" applyBorder="1" applyAlignment="1">
      <alignment vertical="center"/>
    </xf>
    <xf numFmtId="0" fontId="7" fillId="0" borderId="0" xfId="2" applyFont="1" applyBorder="1" applyAlignment="1">
      <alignment horizontal="center"/>
    </xf>
    <xf numFmtId="164" fontId="12" fillId="13" borderId="1" xfId="2" applyNumberFormat="1" applyFont="1" applyFill="1" applyBorder="1" applyAlignment="1">
      <alignment horizontal="center"/>
    </xf>
    <xf numFmtId="164" fontId="1" fillId="0" borderId="0" xfId="2" applyNumberFormat="1" applyBorder="1"/>
    <xf numFmtId="0" fontId="1" fillId="0" borderId="0" xfId="2" applyFont="1" applyBorder="1"/>
    <xf numFmtId="164" fontId="1" fillId="0" borderId="0" xfId="2" applyNumberFormat="1" applyFont="1" applyFill="1" applyBorder="1"/>
    <xf numFmtId="164" fontId="1" fillId="15" borderId="12" xfId="2" applyNumberFormat="1" applyFill="1" applyBorder="1" applyAlignment="1">
      <alignment horizontal="left"/>
    </xf>
    <xf numFmtId="164" fontId="1" fillId="11" borderId="1" xfId="2" applyNumberFormat="1" applyFont="1" applyFill="1" applyBorder="1" applyAlignment="1">
      <alignment horizontal="right"/>
    </xf>
    <xf numFmtId="164" fontId="1" fillId="2" borderId="0" xfId="2" applyNumberFormat="1" applyFill="1"/>
    <xf numFmtId="164" fontId="1" fillId="15" borderId="0" xfId="2" applyNumberFormat="1" applyFill="1"/>
    <xf numFmtId="0" fontId="9" fillId="9" borderId="0" xfId="2" applyFont="1" applyFill="1" applyAlignment="1">
      <alignment horizontal="left"/>
    </xf>
    <xf numFmtId="164" fontId="1" fillId="13" borderId="0" xfId="2" applyNumberFormat="1" applyFont="1" applyFill="1"/>
    <xf numFmtId="0" fontId="29" fillId="0" borderId="0" xfId="2" applyFont="1" applyAlignment="1">
      <alignment vertical="center"/>
    </xf>
    <xf numFmtId="164" fontId="1" fillId="0" borderId="0" xfId="2" applyNumberFormat="1" applyFont="1" applyFill="1"/>
    <xf numFmtId="0" fontId="20" fillId="0" borderId="0" xfId="2" applyFont="1" applyAlignment="1">
      <alignment vertical="center"/>
    </xf>
    <xf numFmtId="0" fontId="1" fillId="0" borderId="0" xfId="2" applyFont="1" applyFill="1"/>
    <xf numFmtId="0" fontId="0" fillId="0" borderId="0" xfId="0" applyFill="1"/>
    <xf numFmtId="0" fontId="1" fillId="0" borderId="0" xfId="1" applyFill="1"/>
    <xf numFmtId="0" fontId="4" fillId="0" borderId="0" xfId="1" applyFont="1" applyAlignment="1">
      <alignment horizontal="center"/>
    </xf>
    <xf numFmtId="0" fontId="4" fillId="0" borderId="0" xfId="1" applyFont="1" applyAlignment="1"/>
    <xf numFmtId="0" fontId="1" fillId="0" borderId="5" xfId="1" applyBorder="1" applyAlignment="1">
      <alignment vertical="center"/>
    </xf>
    <xf numFmtId="0" fontId="7" fillId="14" borderId="5" xfId="1" applyFont="1" applyFill="1" applyBorder="1" applyAlignment="1">
      <alignment horizontal="center" vertical="center"/>
    </xf>
    <xf numFmtId="0" fontId="7" fillId="20" borderId="5" xfId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horizontal="center" vertical="center"/>
    </xf>
    <xf numFmtId="0" fontId="7" fillId="12" borderId="5" xfId="1" applyFont="1" applyFill="1" applyBorder="1" applyAlignment="1">
      <alignment horizontal="center" vertical="center"/>
    </xf>
    <xf numFmtId="0" fontId="7" fillId="22" borderId="5" xfId="1" applyFont="1" applyFill="1" applyBorder="1" applyAlignment="1">
      <alignment horizontal="center" vertical="center" wrapText="1"/>
    </xf>
    <xf numFmtId="0" fontId="7" fillId="0" borderId="5" xfId="0" quotePrefix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23" borderId="7" xfId="0" applyFont="1" applyFill="1" applyBorder="1" applyAlignment="1">
      <alignment horizontal="center" vertical="center"/>
    </xf>
    <xf numFmtId="0" fontId="7" fillId="14" borderId="1" xfId="1" applyFont="1" applyFill="1" applyBorder="1" applyAlignment="1">
      <alignment horizontal="center"/>
    </xf>
    <xf numFmtId="0" fontId="7" fillId="20" borderId="1" xfId="1" applyFont="1" applyFill="1" applyBorder="1" applyAlignment="1">
      <alignment horizontal="center"/>
    </xf>
    <xf numFmtId="0" fontId="7" fillId="7" borderId="1" xfId="1" applyFont="1" applyFill="1" applyBorder="1" applyAlignment="1">
      <alignment horizontal="center"/>
    </xf>
    <xf numFmtId="0" fontId="7" fillId="12" borderId="1" xfId="1" applyFont="1" applyFill="1" applyBorder="1" applyAlignment="1">
      <alignment horizontal="center"/>
    </xf>
    <xf numFmtId="0" fontId="7" fillId="22" borderId="1" xfId="1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23" borderId="9" xfId="0" applyFont="1" applyFill="1" applyBorder="1" applyAlignment="1">
      <alignment horizontal="center"/>
    </xf>
    <xf numFmtId="0" fontId="1" fillId="14" borderId="0" xfId="1" applyFill="1" applyAlignment="1">
      <alignment horizontal="right"/>
    </xf>
    <xf numFmtId="0" fontId="1" fillId="20" borderId="0" xfId="1" applyFill="1" applyAlignment="1">
      <alignment horizontal="right"/>
    </xf>
    <xf numFmtId="0" fontId="1" fillId="7" borderId="0" xfId="1" applyFill="1" applyAlignment="1">
      <alignment horizontal="right"/>
    </xf>
    <xf numFmtId="0" fontId="1" fillId="12" borderId="0" xfId="1" applyFill="1" applyAlignment="1">
      <alignment horizontal="right"/>
    </xf>
    <xf numFmtId="0" fontId="1" fillId="22" borderId="0" xfId="1" applyFill="1" applyAlignment="1">
      <alignment horizontal="right"/>
    </xf>
    <xf numFmtId="0" fontId="0" fillId="0" borderId="0" xfId="0" applyFill="1" applyBorder="1" applyAlignment="1">
      <alignment horizontal="center"/>
    </xf>
    <xf numFmtId="0" fontId="0" fillId="23" borderId="11" xfId="0" applyFill="1" applyBorder="1" applyAlignment="1">
      <alignment horizontal="center"/>
    </xf>
    <xf numFmtId="164" fontId="1" fillId="20" borderId="1" xfId="1" applyNumberFormat="1" applyFill="1" applyBorder="1" applyAlignment="1">
      <alignment horizontal="right"/>
    </xf>
    <xf numFmtId="164" fontId="1" fillId="7" borderId="1" xfId="1" applyNumberFormat="1" applyFill="1" applyBorder="1" applyAlignment="1">
      <alignment horizontal="right"/>
    </xf>
    <xf numFmtId="164" fontId="1" fillId="12" borderId="1" xfId="1" applyNumberFormat="1" applyFill="1" applyBorder="1" applyAlignment="1">
      <alignment horizontal="right"/>
    </xf>
    <xf numFmtId="164" fontId="1" fillId="22" borderId="1" xfId="1" applyNumberFormat="1" applyFont="1" applyFill="1" applyBorder="1" applyAlignment="1">
      <alignment horizontal="right"/>
    </xf>
    <xf numFmtId="164" fontId="0" fillId="0" borderId="1" xfId="0" applyNumberFormat="1" applyFill="1" applyBorder="1" applyAlignment="1">
      <alignment horizontal="center"/>
    </xf>
    <xf numFmtId="164" fontId="0" fillId="23" borderId="9" xfId="0" applyNumberFormat="1" applyFill="1" applyBorder="1" applyAlignment="1">
      <alignment horizontal="center"/>
    </xf>
    <xf numFmtId="164" fontId="1" fillId="14" borderId="12" xfId="1" applyNumberFormat="1" applyFill="1" applyBorder="1" applyAlignment="1">
      <alignment horizontal="right"/>
    </xf>
    <xf numFmtId="164" fontId="1" fillId="20" borderId="12" xfId="1" applyNumberFormat="1" applyFill="1" applyBorder="1" applyAlignment="1">
      <alignment horizontal="right"/>
    </xf>
    <xf numFmtId="164" fontId="1" fillId="7" borderId="12" xfId="1" applyNumberFormat="1" applyFill="1" applyBorder="1" applyAlignment="1">
      <alignment horizontal="right"/>
    </xf>
    <xf numFmtId="164" fontId="1" fillId="12" borderId="12" xfId="1" applyNumberFormat="1" applyFill="1" applyBorder="1" applyAlignment="1">
      <alignment horizontal="right"/>
    </xf>
    <xf numFmtId="164" fontId="1" fillId="22" borderId="12" xfId="1" applyNumberFormat="1" applyFont="1" applyFill="1" applyBorder="1" applyAlignment="1">
      <alignment horizontal="right"/>
    </xf>
    <xf numFmtId="164" fontId="1" fillId="22" borderId="12" xfId="1" applyNumberFormat="1" applyFill="1" applyBorder="1" applyAlignment="1">
      <alignment horizontal="right"/>
    </xf>
    <xf numFmtId="164" fontId="12" fillId="12" borderId="12" xfId="1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center"/>
    </xf>
    <xf numFmtId="0" fontId="1" fillId="0" borderId="12" xfId="1" applyFont="1" applyBorder="1"/>
    <xf numFmtId="164" fontId="1" fillId="14" borderId="12" xfId="1" applyNumberFormat="1" applyFont="1" applyFill="1" applyBorder="1" applyAlignment="1">
      <alignment horizontal="right"/>
    </xf>
    <xf numFmtId="164" fontId="1" fillId="0" borderId="12" xfId="1" applyNumberFormat="1" applyFill="1" applyBorder="1" applyAlignment="1">
      <alignment horizontal="right"/>
    </xf>
    <xf numFmtId="164" fontId="1" fillId="0" borderId="1" xfId="1" applyNumberFormat="1" applyFill="1" applyBorder="1" applyAlignment="1">
      <alignment horizontal="center" vertical="center"/>
    </xf>
    <xf numFmtId="164" fontId="1" fillId="6" borderId="12" xfId="1" applyNumberFormat="1" applyFont="1" applyFill="1" applyBorder="1" applyAlignment="1">
      <alignment horizontal="left" vertical="center"/>
    </xf>
    <xf numFmtId="164" fontId="1" fillId="7" borderId="12" xfId="1" applyNumberFormat="1" applyFont="1" applyFill="1" applyBorder="1" applyAlignment="1">
      <alignment horizontal="left" vertical="center"/>
    </xf>
    <xf numFmtId="164" fontId="1" fillId="8" borderId="12" xfId="1" applyNumberFormat="1" applyFont="1" applyFill="1" applyBorder="1" applyAlignment="1">
      <alignment horizontal="left" vertical="center"/>
    </xf>
    <xf numFmtId="164" fontId="1" fillId="0" borderId="1" xfId="1" applyNumberFormat="1" applyFont="1" applyFill="1" applyBorder="1" applyAlignment="1">
      <alignment horizontal="left" vertical="center"/>
    </xf>
    <xf numFmtId="164" fontId="1" fillId="9" borderId="12" xfId="1" applyNumberFormat="1" applyFont="1" applyFill="1" applyBorder="1" applyAlignment="1">
      <alignment horizontal="left" vertical="center"/>
    </xf>
    <xf numFmtId="164" fontId="1" fillId="23" borderId="9" xfId="1" applyNumberFormat="1" applyFill="1" applyBorder="1" applyAlignment="1">
      <alignment horizontal="center" vertical="center"/>
    </xf>
    <xf numFmtId="164" fontId="10" fillId="4" borderId="8" xfId="1" applyNumberFormat="1" applyFont="1" applyFill="1" applyBorder="1" applyAlignment="1">
      <alignment horizontal="center"/>
    </xf>
    <xf numFmtId="164" fontId="1" fillId="0" borderId="1" xfId="1" applyNumberFormat="1" applyFill="1" applyBorder="1" applyAlignment="1">
      <alignment horizontal="center"/>
    </xf>
    <xf numFmtId="164" fontId="1" fillId="23" borderId="9" xfId="1" applyNumberForma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23" borderId="14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23" borderId="11" xfId="0" applyNumberFormat="1" applyFill="1" applyBorder="1" applyAlignment="1">
      <alignment horizontal="center"/>
    </xf>
    <xf numFmtId="0" fontId="1" fillId="11" borderId="12" xfId="1" applyFont="1" applyFill="1" applyBorder="1"/>
    <xf numFmtId="164" fontId="1" fillId="11" borderId="12" xfId="1" applyNumberFormat="1" applyFont="1" applyFill="1" applyBorder="1" applyAlignment="1">
      <alignment horizontal="right"/>
    </xf>
    <xf numFmtId="0" fontId="1" fillId="0" borderId="0" xfId="1" applyFont="1" applyAlignment="1">
      <alignment horizontal="right"/>
    </xf>
    <xf numFmtId="164" fontId="12" fillId="0" borderId="12" xfId="0" applyNumberFormat="1" applyFont="1" applyFill="1" applyBorder="1" applyAlignment="1">
      <alignment horizontal="center"/>
    </xf>
    <xf numFmtId="164" fontId="12" fillId="23" borderId="14" xfId="0" applyNumberFormat="1" applyFont="1" applyFill="1" applyBorder="1" applyAlignment="1">
      <alignment horizontal="center"/>
    </xf>
    <xf numFmtId="0" fontId="1" fillId="0" borderId="0" xfId="1" applyFont="1"/>
    <xf numFmtId="0" fontId="1" fillId="14" borderId="0" xfId="1" applyFill="1"/>
    <xf numFmtId="0" fontId="1" fillId="20" borderId="0" xfId="1" applyFill="1" applyAlignment="1">
      <alignment horizontal="center"/>
    </xf>
    <xf numFmtId="0" fontId="1" fillId="7" borderId="0" xfId="1" applyFill="1" applyAlignment="1">
      <alignment horizontal="center"/>
    </xf>
    <xf numFmtId="0" fontId="1" fillId="12" borderId="0" xfId="1" applyFill="1" applyAlignment="1">
      <alignment horizontal="center"/>
    </xf>
    <xf numFmtId="0" fontId="1" fillId="22" borderId="0" xfId="1" applyFill="1" applyAlignment="1">
      <alignment horizontal="center"/>
    </xf>
    <xf numFmtId="164" fontId="1" fillId="14" borderId="0" xfId="1" applyNumberFormat="1" applyFill="1" applyAlignment="1">
      <alignment horizontal="right"/>
    </xf>
    <xf numFmtId="164" fontId="1" fillId="20" borderId="0" xfId="1" applyNumberFormat="1" applyFill="1" applyAlignment="1">
      <alignment horizontal="right"/>
    </xf>
    <xf numFmtId="164" fontId="1" fillId="7" borderId="0" xfId="1" applyNumberFormat="1" applyFill="1" applyAlignment="1">
      <alignment horizontal="right"/>
    </xf>
    <xf numFmtId="164" fontId="1" fillId="12" borderId="0" xfId="1" applyNumberFormat="1" applyFill="1" applyAlignment="1">
      <alignment horizontal="right"/>
    </xf>
    <xf numFmtId="164" fontId="1" fillId="22" borderId="0" xfId="1" applyNumberFormat="1" applyFill="1" applyAlignment="1">
      <alignment horizontal="right"/>
    </xf>
    <xf numFmtId="164" fontId="1" fillId="4" borderId="10" xfId="0" applyNumberFormat="1" applyFont="1" applyFill="1" applyBorder="1" applyAlignment="1">
      <alignment horizontal="left"/>
    </xf>
    <xf numFmtId="164" fontId="0" fillId="4" borderId="15" xfId="0" applyNumberFormat="1" applyFill="1" applyBorder="1" applyAlignment="1">
      <alignment horizontal="center"/>
    </xf>
    <xf numFmtId="164" fontId="0" fillId="0" borderId="16" xfId="0" applyNumberFormat="1" applyFill="1" applyBorder="1" applyAlignment="1">
      <alignment horizontal="center"/>
    </xf>
    <xf numFmtId="164" fontId="0" fillId="23" borderId="17" xfId="0" applyNumberFormat="1" applyFill="1" applyBorder="1" applyAlignment="1">
      <alignment horizontal="center"/>
    </xf>
    <xf numFmtId="0" fontId="1" fillId="0" borderId="0" xfId="1" applyFill="1" applyAlignment="1">
      <alignment vertical="center"/>
    </xf>
    <xf numFmtId="0" fontId="7" fillId="0" borderId="0" xfId="1" applyFont="1" applyFill="1" applyAlignment="1">
      <alignment horizontal="center"/>
    </xf>
    <xf numFmtId="164" fontId="12" fillId="20" borderId="12" xfId="1" applyNumberFormat="1" applyFont="1" applyFill="1" applyBorder="1" applyAlignment="1">
      <alignment horizontal="right"/>
    </xf>
    <xf numFmtId="164" fontId="12" fillId="7" borderId="12" xfId="1" applyNumberFormat="1" applyFont="1" applyFill="1" applyBorder="1" applyAlignment="1">
      <alignment horizontal="right"/>
    </xf>
    <xf numFmtId="164" fontId="12" fillId="22" borderId="12" xfId="1" applyNumberFormat="1" applyFont="1" applyFill="1" applyBorder="1" applyAlignment="1">
      <alignment horizontal="right"/>
    </xf>
    <xf numFmtId="164" fontId="1" fillId="3" borderId="12" xfId="1" applyNumberFormat="1" applyFont="1" applyFill="1" applyBorder="1" applyAlignment="1">
      <alignment horizontal="right"/>
    </xf>
    <xf numFmtId="0" fontId="3" fillId="0" borderId="0" xfId="1" applyFont="1" applyFill="1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7" fillId="9" borderId="6" xfId="0" quotePrefix="1" applyFont="1" applyFill="1" applyBorder="1" applyAlignment="1">
      <alignment horizontal="center" vertical="center"/>
    </xf>
    <xf numFmtId="0" fontId="7" fillId="17" borderId="7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/>
    </xf>
    <xf numFmtId="0" fontId="7" fillId="17" borderId="9" xfId="0" applyFont="1" applyFill="1" applyBorder="1" applyAlignment="1">
      <alignment horizontal="center"/>
    </xf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2" borderId="0" xfId="0" applyFill="1"/>
    <xf numFmtId="0" fontId="0" fillId="15" borderId="0" xfId="0" applyFill="1"/>
    <xf numFmtId="0" fontId="0" fillId="9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0" borderId="1" xfId="0" quotePrefix="1" applyBorder="1" applyAlignment="1">
      <alignment horizontal="left"/>
    </xf>
    <xf numFmtId="164" fontId="0" fillId="9" borderId="8" xfId="0" applyNumberFormat="1" applyFill="1" applyBorder="1" applyAlignment="1">
      <alignment horizontal="center"/>
    </xf>
    <xf numFmtId="164" fontId="0" fillId="17" borderId="9" xfId="0" applyNumberFormat="1" applyFill="1" applyBorder="1" applyAlignment="1">
      <alignment horizontal="center"/>
    </xf>
    <xf numFmtId="0" fontId="1" fillId="0" borderId="1" xfId="0" quotePrefix="1" applyFont="1" applyBorder="1" applyAlignment="1">
      <alignment horizontal="left"/>
    </xf>
    <xf numFmtId="164" fontId="1" fillId="15" borderId="1" xfId="1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164" fontId="1" fillId="9" borderId="13" xfId="1" applyNumberFormat="1" applyFill="1" applyBorder="1" applyAlignment="1">
      <alignment horizontal="center" vertical="center" wrapText="1"/>
    </xf>
    <xf numFmtId="164" fontId="1" fillId="17" borderId="9" xfId="1" applyNumberFormat="1" applyFill="1" applyBorder="1" applyAlignment="1">
      <alignment horizontal="center" vertical="center"/>
    </xf>
    <xf numFmtId="164" fontId="1" fillId="0" borderId="10" xfId="1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/>
    </xf>
    <xf numFmtId="164" fontId="1" fillId="15" borderId="1" xfId="1" applyNumberFormat="1" applyFill="1" applyBorder="1" applyAlignment="1">
      <alignment horizontal="right"/>
    </xf>
    <xf numFmtId="164" fontId="1" fillId="9" borderId="8" xfId="1" applyNumberFormat="1" applyFill="1" applyBorder="1" applyAlignment="1">
      <alignment horizontal="center"/>
    </xf>
    <xf numFmtId="164" fontId="1" fillId="17" borderId="9" xfId="1" applyNumberFormat="1" applyFill="1" applyBorder="1" applyAlignment="1">
      <alignment horizontal="center"/>
    </xf>
    <xf numFmtId="164" fontId="1" fillId="12" borderId="12" xfId="1" applyNumberFormat="1" applyFill="1" applyBorder="1"/>
    <xf numFmtId="164" fontId="1" fillId="15" borderId="12" xfId="1" applyNumberFormat="1" applyFill="1" applyBorder="1" applyAlignment="1">
      <alignment horizontal="right"/>
    </xf>
    <xf numFmtId="164" fontId="1" fillId="9" borderId="13" xfId="1" applyNumberFormat="1" applyFill="1" applyBorder="1" applyAlignment="1">
      <alignment horizontal="center"/>
    </xf>
    <xf numFmtId="164" fontId="1" fillId="0" borderId="12" xfId="1" applyNumberFormat="1" applyBorder="1" applyAlignment="1">
      <alignment horizontal="center"/>
    </xf>
    <xf numFmtId="164" fontId="1" fillId="5" borderId="12" xfId="1" applyNumberFormat="1" applyFill="1" applyBorder="1" applyAlignment="1">
      <alignment horizontal="center"/>
    </xf>
    <xf numFmtId="164" fontId="1" fillId="17" borderId="14" xfId="1" applyNumberFormat="1" applyFill="1" applyBorder="1" applyAlignment="1">
      <alignment horizontal="center"/>
    </xf>
    <xf numFmtId="0" fontId="12" fillId="11" borderId="1" xfId="0" applyFont="1" applyFill="1" applyBorder="1"/>
    <xf numFmtId="0" fontId="17" fillId="9" borderId="0" xfId="0" applyFont="1" applyFill="1"/>
    <xf numFmtId="0" fontId="11" fillId="0" borderId="0" xfId="0" applyFont="1"/>
    <xf numFmtId="0" fontId="1" fillId="9" borderId="0" xfId="0" applyFont="1" applyFill="1"/>
    <xf numFmtId="164" fontId="0" fillId="12" borderId="0" xfId="0" applyNumberFormat="1" applyFill="1"/>
    <xf numFmtId="164" fontId="0" fillId="13" borderId="0" xfId="0" applyNumberFormat="1" applyFill="1"/>
    <xf numFmtId="164" fontId="0" fillId="14" borderId="0" xfId="0" applyNumberFormat="1" applyFill="1" applyAlignment="1">
      <alignment horizontal="right"/>
    </xf>
    <xf numFmtId="164" fontId="0" fillId="2" borderId="0" xfId="0" applyNumberFormat="1" applyFill="1" applyAlignment="1">
      <alignment horizontal="right"/>
    </xf>
    <xf numFmtId="164" fontId="0" fillId="15" borderId="0" xfId="0" applyNumberFormat="1" applyFill="1" applyAlignment="1">
      <alignment horizontal="right"/>
    </xf>
    <xf numFmtId="164" fontId="11" fillId="0" borderId="0" xfId="0" applyNumberFormat="1" applyFont="1" applyAlignment="1">
      <alignment horizontal="right"/>
    </xf>
    <xf numFmtId="164" fontId="0" fillId="9" borderId="1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9" borderId="0" xfId="0" applyFill="1" applyAlignment="1">
      <alignment horizontal="left"/>
    </xf>
    <xf numFmtId="0" fontId="0" fillId="9" borderId="0" xfId="0" quotePrefix="1" applyFill="1" applyAlignment="1">
      <alignment horizontal="left"/>
    </xf>
    <xf numFmtId="164" fontId="0" fillId="9" borderId="15" xfId="0" applyNumberForma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4" fillId="7" borderId="0" xfId="0" applyFont="1" applyFill="1" applyAlignment="1">
      <alignment vertical="center"/>
    </xf>
    <xf numFmtId="0" fontId="0" fillId="7" borderId="0" xfId="0" applyFill="1"/>
    <xf numFmtId="164" fontId="0" fillId="7" borderId="0" xfId="0" applyNumberFormat="1" applyFill="1"/>
    <xf numFmtId="0" fontId="1" fillId="0" borderId="1" xfId="0" applyFont="1" applyBorder="1"/>
    <xf numFmtId="14" fontId="1" fillId="12" borderId="5" xfId="0" quotePrefix="1" applyNumberFormat="1" applyFont="1" applyFill="1" applyBorder="1" applyAlignment="1">
      <alignment horizontal="right" vertical="center"/>
    </xf>
    <xf numFmtId="164" fontId="1" fillId="11" borderId="1" xfId="0" applyNumberFormat="1" applyFont="1" applyFill="1" applyBorder="1" applyAlignment="1">
      <alignment horizontal="right"/>
    </xf>
    <xf numFmtId="0" fontId="0" fillId="9" borderId="0" xfId="0" applyFill="1"/>
    <xf numFmtId="164" fontId="0" fillId="14" borderId="0" xfId="0" applyNumberFormat="1" applyFill="1"/>
    <xf numFmtId="164" fontId="0" fillId="2" borderId="0" xfId="0" applyNumberFormat="1" applyFill="1"/>
    <xf numFmtId="164" fontId="0" fillId="15" borderId="0" xfId="0" applyNumberFormat="1" applyFill="1"/>
    <xf numFmtId="164" fontId="1" fillId="13" borderId="0" xfId="0" applyNumberFormat="1" applyFont="1" applyFill="1"/>
    <xf numFmtId="0" fontId="5" fillId="0" borderId="1" xfId="2" applyFont="1" applyBorder="1"/>
    <xf numFmtId="0" fontId="1" fillId="0" borderId="0" xfId="2" applyAlignment="1">
      <alignment vertical="center"/>
    </xf>
    <xf numFmtId="0" fontId="7" fillId="0" borderId="0" xfId="2" applyFont="1" applyAlignment="1">
      <alignment horizontal="center"/>
    </xf>
    <xf numFmtId="164" fontId="1" fillId="9" borderId="13" xfId="1" applyNumberFormat="1" applyFill="1" applyBorder="1" applyAlignment="1">
      <alignment horizontal="left" vertical="center"/>
    </xf>
    <xf numFmtId="164" fontId="1" fillId="9" borderId="13" xfId="1" applyNumberFormat="1" applyFill="1" applyBorder="1" applyAlignment="1">
      <alignment horizontal="center" vertical="center"/>
    </xf>
    <xf numFmtId="0" fontId="1" fillId="0" borderId="12" xfId="2" quotePrefix="1" applyBorder="1" applyAlignment="1">
      <alignment horizontal="left"/>
    </xf>
    <xf numFmtId="164" fontId="1" fillId="13" borderId="12" xfId="2" applyNumberFormat="1" applyFill="1" applyBorder="1" applyAlignment="1">
      <alignment horizontal="right"/>
    </xf>
    <xf numFmtId="164" fontId="7" fillId="0" borderId="12" xfId="2" applyNumberFormat="1" applyFont="1" applyBorder="1" applyAlignment="1">
      <alignment horizontal="right"/>
    </xf>
    <xf numFmtId="164" fontId="1" fillId="2" borderId="12" xfId="2" applyNumberFormat="1" applyFill="1" applyBorder="1" applyAlignment="1">
      <alignment horizontal="right"/>
    </xf>
    <xf numFmtId="164" fontId="1" fillId="0" borderId="12" xfId="2" applyNumberFormat="1" applyBorder="1" applyAlignment="1">
      <alignment horizontal="right"/>
    </xf>
    <xf numFmtId="164" fontId="1" fillId="15" borderId="12" xfId="2" applyNumberFormat="1" applyFill="1" applyBorder="1" applyAlignment="1">
      <alignment horizontal="right"/>
    </xf>
    <xf numFmtId="0" fontId="1" fillId="9" borderId="0" xfId="2" applyFont="1" applyFill="1"/>
    <xf numFmtId="164" fontId="1" fillId="7" borderId="0" xfId="2" applyNumberFormat="1" applyFont="1" applyFill="1"/>
    <xf numFmtId="0" fontId="11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1" fillId="0" borderId="0" xfId="2" quotePrefix="1" applyFont="1" applyAlignment="1">
      <alignment horizontal="left"/>
    </xf>
    <xf numFmtId="164" fontId="9" fillId="9" borderId="8" xfId="0" applyNumberFormat="1" applyFont="1" applyFill="1" applyBorder="1" applyAlignment="1">
      <alignment horizontal="center"/>
    </xf>
    <xf numFmtId="164" fontId="10" fillId="9" borderId="13" xfId="1" applyNumberFormat="1" applyFont="1" applyFill="1" applyBorder="1" applyAlignment="1">
      <alignment horizontal="center" vertical="center" wrapText="1"/>
    </xf>
    <xf numFmtId="164" fontId="10" fillId="9" borderId="8" xfId="1" applyNumberFormat="1" applyFont="1" applyFill="1" applyBorder="1" applyAlignment="1">
      <alignment horizontal="center"/>
    </xf>
    <xf numFmtId="164" fontId="10" fillId="9" borderId="13" xfId="1" applyNumberFormat="1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17" borderId="14" xfId="0" applyFill="1" applyBorder="1" applyAlignment="1">
      <alignment horizontal="center"/>
    </xf>
    <xf numFmtId="164" fontId="12" fillId="11" borderId="13" xfId="0" applyNumberFormat="1" applyFont="1" applyFill="1" applyBorder="1" applyAlignment="1">
      <alignment horizontal="center"/>
    </xf>
    <xf numFmtId="164" fontId="12" fillId="11" borderId="14" xfId="0" applyNumberFormat="1" applyFont="1" applyFill="1" applyBorder="1" applyAlignment="1">
      <alignment horizontal="center"/>
    </xf>
    <xf numFmtId="164" fontId="1" fillId="9" borderId="1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Border="1" applyAlignment="1"/>
    <xf numFmtId="0" fontId="1" fillId="0" borderId="1" xfId="1" applyFont="1" applyFill="1" applyBorder="1" applyAlignment="1">
      <alignment horizontal="center" vertical="center"/>
    </xf>
    <xf numFmtId="164" fontId="1" fillId="12" borderId="1" xfId="1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164" fontId="1" fillId="9" borderId="13" xfId="1" applyNumberFormat="1" applyFont="1" applyFill="1" applyBorder="1" applyAlignment="1">
      <alignment horizontal="center" vertical="center" wrapText="1"/>
    </xf>
    <xf numFmtId="164" fontId="1" fillId="0" borderId="10" xfId="1" applyNumberFormat="1" applyFont="1" applyFill="1" applyBorder="1" applyAlignment="1">
      <alignment horizontal="center" vertical="center" wrapText="1"/>
    </xf>
    <xf numFmtId="0" fontId="1" fillId="0" borderId="12" xfId="1" applyFon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0" fontId="1" fillId="0" borderId="1" xfId="1" quotePrefix="1" applyFont="1" applyFill="1" applyBorder="1" applyAlignment="1">
      <alignment horizontal="left"/>
    </xf>
    <xf numFmtId="0" fontId="1" fillId="0" borderId="12" xfId="1" applyFont="1" applyFill="1" applyBorder="1"/>
    <xf numFmtId="164" fontId="1" fillId="0" borderId="12" xfId="1" applyNumberFormat="1" applyFill="1" applyBorder="1"/>
    <xf numFmtId="164" fontId="0" fillId="0" borderId="12" xfId="0" applyNumberFormat="1" applyFill="1" applyBorder="1"/>
    <xf numFmtId="164" fontId="1" fillId="0" borderId="12" xfId="1" applyNumberFormat="1" applyFill="1" applyBorder="1" applyAlignment="1">
      <alignment horizontal="center"/>
    </xf>
    <xf numFmtId="0" fontId="1" fillId="0" borderId="12" xfId="1" quotePrefix="1" applyFont="1" applyFill="1" applyBorder="1" applyAlignment="1">
      <alignment horizontal="left"/>
    </xf>
    <xf numFmtId="164" fontId="1" fillId="2" borderId="12" xfId="1" applyNumberFormat="1" applyFill="1" applyBorder="1" applyAlignment="1"/>
    <xf numFmtId="0" fontId="1" fillId="0" borderId="1" xfId="1" applyFont="1" applyFill="1" applyBorder="1"/>
    <xf numFmtId="164" fontId="3" fillId="13" borderId="0" xfId="0" applyNumberFormat="1" applyFont="1" applyFill="1"/>
    <xf numFmtId="164" fontId="0" fillId="0" borderId="0" xfId="0" applyNumberFormat="1" applyFill="1" applyAlignment="1">
      <alignment horizontal="right"/>
    </xf>
    <xf numFmtId="164" fontId="0" fillId="0" borderId="0" xfId="0" applyNumberFormat="1" applyFill="1"/>
    <xf numFmtId="0" fontId="0" fillId="0" borderId="0" xfId="0" applyFill="1" applyAlignment="1">
      <alignment vertical="center"/>
    </xf>
    <xf numFmtId="0" fontId="7" fillId="0" borderId="0" xfId="0" applyFont="1" applyFill="1" applyAlignment="1">
      <alignment horizontal="center"/>
    </xf>
    <xf numFmtId="0" fontId="1" fillId="0" borderId="1" xfId="0" applyFont="1" applyFill="1" applyBorder="1"/>
    <xf numFmtId="164" fontId="0" fillId="0" borderId="1" xfId="0" applyNumberFormat="1" applyFill="1" applyBorder="1"/>
    <xf numFmtId="0" fontId="0" fillId="0" borderId="12" xfId="0" applyFill="1" applyBorder="1"/>
    <xf numFmtId="0" fontId="1" fillId="0" borderId="1" xfId="0" quotePrefix="1" applyFont="1" applyFill="1" applyBorder="1" applyAlignment="1">
      <alignment horizontal="left"/>
    </xf>
    <xf numFmtId="22" fontId="1" fillId="0" borderId="0" xfId="2" applyNumberFormat="1"/>
    <xf numFmtId="0" fontId="30" fillId="0" borderId="1" xfId="0" applyFont="1" applyBorder="1" applyAlignment="1"/>
    <xf numFmtId="0" fontId="1" fillId="0" borderId="1" xfId="2" applyFont="1" applyFill="1" applyBorder="1"/>
    <xf numFmtId="164" fontId="1" fillId="0" borderId="1" xfId="2" applyNumberFormat="1" applyFill="1" applyBorder="1"/>
    <xf numFmtId="164" fontId="1" fillId="9" borderId="13" xfId="1" applyNumberFormat="1" applyFont="1" applyFill="1" applyBorder="1" applyAlignment="1">
      <alignment horizontal="center" vertical="center"/>
    </xf>
    <xf numFmtId="164" fontId="16" fillId="7" borderId="9" xfId="1" applyNumberFormat="1" applyFont="1" applyFill="1" applyBorder="1" applyAlignment="1">
      <alignment horizontal="left" vertical="center"/>
    </xf>
    <xf numFmtId="0" fontId="1" fillId="0" borderId="12" xfId="2" applyFill="1" applyBorder="1"/>
    <xf numFmtId="164" fontId="1" fillId="0" borderId="12" xfId="2" applyNumberFormat="1" applyFill="1" applyBorder="1"/>
    <xf numFmtId="164" fontId="1" fillId="7" borderId="9" xfId="1" applyNumberFormat="1" applyFill="1" applyBorder="1" applyAlignment="1">
      <alignment horizontal="center" vertical="center"/>
    </xf>
    <xf numFmtId="0" fontId="1" fillId="0" borderId="1" xfId="2" quotePrefix="1" applyFont="1" applyFill="1" applyBorder="1" applyAlignment="1">
      <alignment horizontal="left"/>
    </xf>
    <xf numFmtId="164" fontId="1" fillId="7" borderId="9" xfId="1" applyNumberFormat="1" applyFill="1" applyBorder="1" applyAlignment="1">
      <alignment horizontal="center"/>
    </xf>
    <xf numFmtId="0" fontId="1" fillId="0" borderId="12" xfId="2" quotePrefix="1" applyFont="1" applyFill="1" applyBorder="1" applyAlignment="1">
      <alignment horizontal="left"/>
    </xf>
    <xf numFmtId="164" fontId="1" fillId="7" borderId="14" xfId="1" applyNumberFormat="1" applyFill="1" applyBorder="1" applyAlignment="1">
      <alignment horizontal="center"/>
    </xf>
    <xf numFmtId="0" fontId="1" fillId="0" borderId="1" xfId="2" applyFill="1" applyBorder="1"/>
    <xf numFmtId="0" fontId="1" fillId="9" borderId="0" xfId="2" applyFill="1" applyAlignment="1">
      <alignment horizontal="left"/>
    </xf>
    <xf numFmtId="0" fontId="1" fillId="9" borderId="0" xfId="2" quotePrefix="1" applyFill="1" applyAlignment="1">
      <alignment horizontal="left"/>
    </xf>
    <xf numFmtId="0" fontId="25" fillId="7" borderId="0" xfId="2" applyFont="1" applyFill="1" applyAlignment="1">
      <alignment vertical="center"/>
    </xf>
    <xf numFmtId="0" fontId="1" fillId="7" borderId="0" xfId="2" applyFill="1"/>
    <xf numFmtId="164" fontId="1" fillId="7" borderId="0" xfId="2" applyNumberFormat="1" applyFill="1"/>
    <xf numFmtId="0" fontId="14" fillId="0" borderId="0" xfId="2" applyFont="1" applyFill="1" applyAlignment="1">
      <alignment vertical="center"/>
    </xf>
    <xf numFmtId="0" fontId="13" fillId="0" borderId="0" xfId="2" applyFont="1" applyBorder="1" applyAlignment="1"/>
    <xf numFmtId="0" fontId="7" fillId="24" borderId="5" xfId="2" applyFont="1" applyFill="1" applyBorder="1" applyAlignment="1">
      <alignment horizontal="center" vertical="center"/>
    </xf>
    <xf numFmtId="0" fontId="7" fillId="24" borderId="1" xfId="2" applyFont="1" applyFill="1" applyBorder="1" applyAlignment="1">
      <alignment horizontal="center"/>
    </xf>
    <xf numFmtId="0" fontId="1" fillId="24" borderId="0" xfId="2" applyFill="1"/>
    <xf numFmtId="164" fontId="1" fillId="24" borderId="1" xfId="2" applyNumberFormat="1" applyFill="1" applyBorder="1"/>
    <xf numFmtId="164" fontId="1" fillId="24" borderId="12" xfId="2" applyNumberFormat="1" applyFill="1" applyBorder="1"/>
    <xf numFmtId="164" fontId="1" fillId="0" borderId="0" xfId="2" applyNumberFormat="1" applyBorder="1" applyAlignment="1">
      <alignment horizontal="right"/>
    </xf>
    <xf numFmtId="164" fontId="1" fillId="24" borderId="0" xfId="2" applyNumberFormat="1" applyFill="1"/>
    <xf numFmtId="0" fontId="1" fillId="0" borderId="0" xfId="2" quotePrefix="1" applyFill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27" fillId="0" borderId="1" xfId="0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0" fontId="8" fillId="12" borderId="5" xfId="0" applyFont="1" applyFill="1" applyBorder="1" applyAlignment="1">
      <alignment horizontal="center" wrapText="1"/>
    </xf>
    <xf numFmtId="0" fontId="8" fillId="12" borderId="1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0" fillId="0" borderId="21" xfId="0" applyBorder="1"/>
    <xf numFmtId="0" fontId="6" fillId="0" borderId="21" xfId="0" applyFont="1" applyBorder="1" applyAlignment="1"/>
    <xf numFmtId="0" fontId="6" fillId="0" borderId="22" xfId="0" applyFont="1" applyBorder="1" applyAlignment="1"/>
    <xf numFmtId="0" fontId="5" fillId="0" borderId="0" xfId="2" applyFont="1"/>
    <xf numFmtId="0" fontId="7" fillId="0" borderId="0" xfId="2" applyFont="1" applyAlignment="1">
      <alignment horizontal="center" vertical="center"/>
    </xf>
    <xf numFmtId="0" fontId="1" fillId="4" borderId="10" xfId="2" applyFill="1" applyBorder="1" applyAlignment="1">
      <alignment vertical="center"/>
    </xf>
    <xf numFmtId="0" fontId="7" fillId="20" borderId="0" xfId="2" applyFont="1" applyFill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0" fontId="1" fillId="4" borderId="10" xfId="2" applyFill="1" applyBorder="1"/>
    <xf numFmtId="0" fontId="16" fillId="4" borderId="10" xfId="2" applyFont="1" applyFill="1" applyBorder="1"/>
    <xf numFmtId="0" fontId="9" fillId="4" borderId="10" xfId="2" applyFont="1" applyFill="1" applyBorder="1"/>
    <xf numFmtId="0" fontId="9" fillId="4" borderId="15" xfId="2" applyFont="1" applyFill="1" applyBorder="1"/>
    <xf numFmtId="164" fontId="1" fillId="16" borderId="16" xfId="2" applyNumberFormat="1" applyFill="1" applyBorder="1"/>
    <xf numFmtId="0" fontId="13" fillId="0" borderId="0" xfId="2" applyFont="1" applyAlignment="1">
      <alignment horizontal="center"/>
    </xf>
    <xf numFmtId="164" fontId="1" fillId="13" borderId="1" xfId="2" applyNumberFormat="1" applyFont="1" applyFill="1" applyBorder="1" applyAlignment="1">
      <alignment horizontal="center"/>
    </xf>
    <xf numFmtId="0" fontId="31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32" fillId="0" borderId="0" xfId="0" applyFont="1"/>
    <xf numFmtId="0" fontId="7" fillId="25" borderId="5" xfId="1" applyFont="1" applyFill="1" applyBorder="1" applyAlignment="1">
      <alignment horizontal="center" vertical="center"/>
    </xf>
    <xf numFmtId="0" fontId="7" fillId="25" borderId="1" xfId="1" applyFont="1" applyFill="1" applyBorder="1" applyAlignment="1">
      <alignment horizontal="center"/>
    </xf>
    <xf numFmtId="0" fontId="1" fillId="25" borderId="0" xfId="1" applyFill="1" applyAlignment="1">
      <alignment horizontal="right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164" fontId="1" fillId="25" borderId="1" xfId="1" applyNumberFormat="1" applyFill="1" applyBorder="1" applyAlignment="1">
      <alignment horizontal="right"/>
    </xf>
    <xf numFmtId="164" fontId="1" fillId="25" borderId="12" xfId="1" applyNumberFormat="1" applyFill="1" applyBorder="1" applyAlignment="1">
      <alignment horizontal="right"/>
    </xf>
    <xf numFmtId="164" fontId="3" fillId="25" borderId="12" xfId="1" applyNumberFormat="1" applyFont="1" applyFill="1" applyBorder="1" applyAlignment="1">
      <alignment horizontal="right"/>
    </xf>
    <xf numFmtId="164" fontId="1" fillId="0" borderId="12" xfId="1" applyNumberFormat="1" applyFont="1" applyBorder="1" applyAlignment="1">
      <alignment horizontal="right"/>
    </xf>
    <xf numFmtId="164" fontId="3" fillId="20" borderId="12" xfId="1" applyNumberFormat="1" applyFont="1" applyFill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164" fontId="1" fillId="6" borderId="12" xfId="1" applyNumberFormat="1" applyFill="1" applyBorder="1" applyAlignment="1">
      <alignment horizontal="left" vertical="center"/>
    </xf>
    <xf numFmtId="164" fontId="1" fillId="7" borderId="12" xfId="1" applyNumberFormat="1" applyFill="1" applyBorder="1" applyAlignment="1">
      <alignment horizontal="left" vertical="center"/>
    </xf>
    <xf numFmtId="164" fontId="1" fillId="8" borderId="12" xfId="1" applyNumberFormat="1" applyFill="1" applyBorder="1" applyAlignment="1">
      <alignment horizontal="left" vertical="center"/>
    </xf>
    <xf numFmtId="164" fontId="1" fillId="0" borderId="1" xfId="1" applyNumberFormat="1" applyBorder="1" applyAlignment="1">
      <alignment horizontal="left" vertical="center"/>
    </xf>
    <xf numFmtId="164" fontId="1" fillId="9" borderId="12" xfId="1" applyNumberFormat="1" applyFill="1" applyBorder="1" applyAlignment="1">
      <alignment horizontal="left" vertical="center"/>
    </xf>
    <xf numFmtId="0" fontId="0" fillId="0" borderId="12" xfId="0" applyBorder="1" applyAlignment="1">
      <alignment horizontal="center"/>
    </xf>
    <xf numFmtId="164" fontId="0" fillId="6" borderId="0" xfId="0" applyNumberFormat="1" applyFill="1" applyAlignment="1">
      <alignment horizontal="center"/>
    </xf>
    <xf numFmtId="164" fontId="0" fillId="7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164" fontId="0" fillId="9" borderId="0" xfId="0" applyNumberFormat="1" applyFill="1" applyAlignment="1">
      <alignment horizontal="center"/>
    </xf>
    <xf numFmtId="164" fontId="1" fillId="11" borderId="12" xfId="1" applyNumberFormat="1" applyFill="1" applyBorder="1" applyAlignment="1">
      <alignment horizontal="right"/>
    </xf>
    <xf numFmtId="164" fontId="12" fillId="0" borderId="12" xfId="0" applyNumberFormat="1" applyFont="1" applyBorder="1" applyAlignment="1">
      <alignment horizontal="center"/>
    </xf>
    <xf numFmtId="0" fontId="1" fillId="25" borderId="0" xfId="1" applyFill="1" applyAlignment="1">
      <alignment horizontal="center"/>
    </xf>
    <xf numFmtId="164" fontId="1" fillId="25" borderId="0" xfId="1" applyNumberFormat="1" applyFill="1" applyAlignment="1">
      <alignment horizontal="right"/>
    </xf>
    <xf numFmtId="164" fontId="12" fillId="25" borderId="12" xfId="1" applyNumberFormat="1" applyFont="1" applyFill="1" applyBorder="1" applyAlignment="1">
      <alignment horizontal="right"/>
    </xf>
    <xf numFmtId="0" fontId="33" fillId="0" borderId="0" xfId="1" quotePrefix="1" applyFont="1"/>
    <xf numFmtId="0" fontId="33" fillId="0" borderId="0" xfId="1" applyFont="1"/>
    <xf numFmtId="0" fontId="5" fillId="0" borderId="18" xfId="0" applyFont="1" applyBorder="1"/>
    <xf numFmtId="0" fontId="5" fillId="0" borderId="5" xfId="0" applyFont="1" applyBorder="1"/>
    <xf numFmtId="0" fontId="5" fillId="0" borderId="19" xfId="0" applyFont="1" applyBorder="1"/>
    <xf numFmtId="0" fontId="34" fillId="0" borderId="20" xfId="0" applyFont="1" applyBorder="1"/>
    <xf numFmtId="0" fontId="5" fillId="0" borderId="21" xfId="0" applyFont="1" applyBorder="1"/>
    <xf numFmtId="0" fontId="35" fillId="0" borderId="21" xfId="0" applyFont="1" applyBorder="1"/>
    <xf numFmtId="0" fontId="35" fillId="0" borderId="22" xfId="0" applyFont="1" applyBorder="1"/>
    <xf numFmtId="0" fontId="1" fillId="0" borderId="10" xfId="2" applyFill="1" applyBorder="1" applyAlignment="1">
      <alignment vertical="center" wrapText="1"/>
    </xf>
    <xf numFmtId="0" fontId="36" fillId="16" borderId="0" xfId="0" quotePrefix="1" applyFont="1" applyFill="1" applyBorder="1" applyAlignment="1">
      <alignment horizontal="center" vertical="center" wrapText="1"/>
    </xf>
    <xf numFmtId="0" fontId="7" fillId="11" borderId="0" xfId="0" applyFont="1" applyFill="1" applyBorder="1" applyAlignment="1">
      <alignment horizontal="center" vertical="center"/>
    </xf>
    <xf numFmtId="0" fontId="7" fillId="0" borderId="1" xfId="0" applyFont="1" applyBorder="1"/>
    <xf numFmtId="0" fontId="7" fillId="7" borderId="0" xfId="0" applyFont="1" applyFill="1" applyAlignment="1">
      <alignment horizontal="center"/>
    </xf>
    <xf numFmtId="0" fontId="7" fillId="0" borderId="10" xfId="2" applyFont="1" applyFill="1" applyBorder="1" applyAlignment="1">
      <alignment horizontal="center" wrapText="1"/>
    </xf>
    <xf numFmtId="0" fontId="7" fillId="11" borderId="0" xfId="0" applyFont="1" applyFill="1" applyBorder="1" applyAlignment="1">
      <alignment horizontal="center"/>
    </xf>
    <xf numFmtId="0" fontId="0" fillId="0" borderId="23" xfId="0" quotePrefix="1" applyBorder="1"/>
    <xf numFmtId="0" fontId="1" fillId="0" borderId="10" xfId="2" applyFill="1" applyBorder="1" applyAlignment="1">
      <alignment wrapText="1"/>
    </xf>
    <xf numFmtId="164" fontId="0" fillId="11" borderId="0" xfId="0" applyNumberFormat="1" applyFill="1" applyBorder="1" applyAlignment="1">
      <alignment horizontal="center"/>
    </xf>
    <xf numFmtId="164" fontId="1" fillId="15" borderId="24" xfId="0" applyNumberFormat="1" applyFont="1" applyFill="1" applyBorder="1"/>
    <xf numFmtId="0" fontId="1" fillId="7" borderId="0" xfId="0" applyFont="1" applyFill="1"/>
    <xf numFmtId="0" fontId="1" fillId="0" borderId="23" xfId="0" quotePrefix="1" applyFont="1" applyBorder="1"/>
    <xf numFmtId="0" fontId="9" fillId="0" borderId="10" xfId="2" applyFont="1" applyFill="1" applyBorder="1"/>
    <xf numFmtId="164" fontId="15" fillId="11" borderId="0" xfId="0" applyNumberFormat="1" applyFont="1" applyFill="1" applyBorder="1" applyAlignment="1">
      <alignment horizontal="center"/>
    </xf>
    <xf numFmtId="0" fontId="16" fillId="0" borderId="10" xfId="2" applyFont="1" applyFill="1" applyBorder="1" applyAlignment="1">
      <alignment wrapText="1"/>
    </xf>
    <xf numFmtId="164" fontId="16" fillId="0" borderId="10" xfId="1" applyNumberFormat="1" applyFont="1" applyFill="1" applyBorder="1" applyAlignment="1">
      <alignment horizontal="left" vertical="center" wrapText="1"/>
    </xf>
    <xf numFmtId="164" fontId="1" fillId="11" borderId="0" xfId="1" applyNumberFormat="1" applyFill="1" applyBorder="1" applyAlignment="1">
      <alignment horizontal="center" vertical="center"/>
    </xf>
    <xf numFmtId="164" fontId="1" fillId="0" borderId="0" xfId="1" applyNumberFormat="1" applyAlignment="1">
      <alignment horizontal="center" vertical="center" wrapText="1"/>
    </xf>
    <xf numFmtId="0" fontId="1" fillId="0" borderId="23" xfId="1" quotePrefix="1" applyBorder="1"/>
    <xf numFmtId="164" fontId="16" fillId="0" borderId="10" xfId="1" applyNumberFormat="1" applyFont="1" applyFill="1" applyBorder="1" applyAlignment="1">
      <alignment horizontal="center"/>
    </xf>
    <xf numFmtId="164" fontId="1" fillId="11" borderId="0" xfId="1" applyNumberFormat="1" applyFill="1" applyBorder="1" applyAlignment="1">
      <alignment horizontal="center"/>
    </xf>
    <xf numFmtId="0" fontId="1" fillId="0" borderId="25" xfId="1" quotePrefix="1" applyBorder="1"/>
    <xf numFmtId="0" fontId="1" fillId="0" borderId="23" xfId="1" applyBorder="1"/>
    <xf numFmtId="0" fontId="1" fillId="0" borderId="15" xfId="2" applyFill="1" applyBorder="1" applyAlignment="1">
      <alignment wrapText="1"/>
    </xf>
    <xf numFmtId="164" fontId="1" fillId="16" borderId="16" xfId="1" applyNumberFormat="1" applyFill="1" applyBorder="1" applyAlignment="1">
      <alignment horizontal="center"/>
    </xf>
    <xf numFmtId="164" fontId="1" fillId="0" borderId="16" xfId="1" applyNumberFormat="1" applyBorder="1" applyAlignment="1">
      <alignment horizontal="center"/>
    </xf>
    <xf numFmtId="164" fontId="1" fillId="5" borderId="16" xfId="1" applyNumberFormat="1" applyFill="1" applyBorder="1" applyAlignment="1">
      <alignment horizontal="center"/>
    </xf>
    <xf numFmtId="164" fontId="1" fillId="11" borderId="16" xfId="1" applyNumberFormat="1" applyFill="1" applyBorder="1" applyAlignment="1">
      <alignment horizontal="center"/>
    </xf>
    <xf numFmtId="164" fontId="1" fillId="17" borderId="17" xfId="1" applyNumberFormat="1" applyFill="1" applyBorder="1" applyAlignment="1">
      <alignment horizontal="center"/>
    </xf>
    <xf numFmtId="0" fontId="1" fillId="0" borderId="0" xfId="2" applyFill="1" applyBorder="1" applyAlignment="1">
      <alignment wrapText="1"/>
    </xf>
    <xf numFmtId="0" fontId="9" fillId="0" borderId="0" xfId="2" applyFont="1" applyFill="1" applyBorder="1"/>
    <xf numFmtId="164" fontId="15" fillId="0" borderId="0" xfId="0" applyNumberFormat="1" applyFont="1" applyFill="1" applyBorder="1" applyAlignment="1">
      <alignment horizontal="center"/>
    </xf>
    <xf numFmtId="0" fontId="9" fillId="0" borderId="0" xfId="2" applyFont="1" applyFill="1" applyBorder="1" applyAlignment="1">
      <alignment wrapText="1"/>
    </xf>
    <xf numFmtId="9" fontId="9" fillId="0" borderId="0" xfId="2" applyNumberFormat="1" applyFont="1" applyFill="1" applyBorder="1" applyAlignment="1">
      <alignment wrapText="1"/>
    </xf>
    <xf numFmtId="164" fontId="1" fillId="0" borderId="0" xfId="2" applyNumberFormat="1" applyFill="1" applyBorder="1" applyAlignment="1">
      <alignment horizontal="right" wrapText="1"/>
    </xf>
    <xf numFmtId="164" fontId="1" fillId="0" borderId="0" xfId="2" applyNumberFormat="1" applyFill="1" applyBorder="1" applyAlignment="1">
      <alignment wrapText="1"/>
    </xf>
    <xf numFmtId="0" fontId="18" fillId="0" borderId="28" xfId="2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1" fillId="0" borderId="28" xfId="2" applyBorder="1" applyAlignment="1">
      <alignment wrapText="1"/>
    </xf>
    <xf numFmtId="164" fontId="1" fillId="0" borderId="28" xfId="2" applyNumberFormat="1" applyBorder="1" applyAlignment="1">
      <alignment wrapText="1"/>
    </xf>
    <xf numFmtId="164" fontId="1" fillId="0" borderId="28" xfId="2" applyNumberFormat="1" applyBorder="1" applyAlignment="1">
      <alignment horizontal="left" wrapText="1"/>
    </xf>
    <xf numFmtId="164" fontId="0" fillId="23" borderId="0" xfId="0" applyNumberFormat="1" applyFill="1" applyBorder="1"/>
    <xf numFmtId="0" fontId="4" fillId="0" borderId="0" xfId="1" quotePrefix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5" fillId="0" borderId="1" xfId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4" fillId="0" borderId="0" xfId="2" applyFont="1" applyAlignment="1">
      <alignment horizontal="center"/>
    </xf>
    <xf numFmtId="0" fontId="27" fillId="0" borderId="1" xfId="0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8" fillId="12" borderId="5" xfId="0" applyFont="1" applyFill="1" applyBorder="1" applyAlignment="1">
      <alignment horizontal="center" wrapText="1"/>
    </xf>
    <xf numFmtId="0" fontId="8" fillId="12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0" xfId="1" quotePrefix="1" applyFont="1" applyAlignment="1">
      <alignment horizontal="center"/>
    </xf>
    <xf numFmtId="0" fontId="4" fillId="0" borderId="0" xfId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4" xfId="0" applyFont="1" applyBorder="1" applyAlignment="1">
      <alignment horizontal="center"/>
    </xf>
  </cellXfs>
  <cellStyles count="3">
    <cellStyle name="Normal" xfId="0" builtinId="0"/>
    <cellStyle name="Normal 2" xfId="1" xr:uid="{A6A6A06E-9F60-44D6-BDFC-AF9C6B57E72D}"/>
    <cellStyle name="Normal 3" xfId="2" xr:uid="{75AD4F7F-6056-4BD9-AA6A-0F8108BEF6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E7D9-EC17-41B3-BDC0-2B124DD5EA52}">
  <dimension ref="A1:IM49"/>
  <sheetViews>
    <sheetView topLeftCell="A10" workbookViewId="0">
      <selection activeCell="A36" sqref="A36"/>
    </sheetView>
  </sheetViews>
  <sheetFormatPr defaultColWidth="30.85546875" defaultRowHeight="12.75" x14ac:dyDescent="0.2"/>
  <cols>
    <col min="1" max="1" width="53.5703125" style="2" customWidth="1"/>
    <col min="2" max="2" width="1.7109375" style="2" customWidth="1"/>
    <col min="3" max="3" width="9.7109375" style="3" customWidth="1"/>
    <col min="4" max="4" width="1.7109375" style="2" customWidth="1"/>
    <col min="5" max="5" width="9.7109375" style="3" customWidth="1"/>
    <col min="6" max="6" width="1.7109375" style="2" customWidth="1"/>
    <col min="7" max="7" width="9.7109375" style="3" customWidth="1"/>
    <col min="8" max="8" width="4.140625" style="2" customWidth="1"/>
    <col min="9" max="9" width="21.42578125" style="2" hidden="1" customWidth="1"/>
    <col min="10" max="10" width="1.7109375" style="2" hidden="1" customWidth="1"/>
    <col min="11" max="11" width="9.28515625" style="2" hidden="1" customWidth="1"/>
    <col min="12" max="12" width="1.7109375" style="2" hidden="1" customWidth="1"/>
    <col min="13" max="13" width="9.140625" style="2" hidden="1" customWidth="1"/>
    <col min="14" max="14" width="1.7109375" style="2" hidden="1" customWidth="1"/>
    <col min="15" max="15" width="9.140625" style="2" hidden="1" customWidth="1"/>
    <col min="16" max="16" width="1.7109375" style="2" hidden="1" customWidth="1"/>
    <col min="17" max="17" width="9.140625" style="2" hidden="1" customWidth="1"/>
    <col min="18" max="18" width="1.5703125" style="2" hidden="1" customWidth="1"/>
    <col min="19" max="19" width="9.140625" style="2" hidden="1" customWidth="1"/>
    <col min="20" max="20" width="1.28515625" style="2" hidden="1" customWidth="1"/>
    <col min="21" max="21" width="9.85546875" style="2" hidden="1" customWidth="1"/>
    <col min="22" max="22" width="30.85546875" style="2" hidden="1" customWidth="1"/>
    <col min="23" max="16384" width="30.85546875" style="2"/>
  </cols>
  <sheetData>
    <row r="1" spans="1:247" x14ac:dyDescent="0.2">
      <c r="A1" s="1">
        <f ca="1">NOW()</f>
        <v>45908.511893518516</v>
      </c>
      <c r="D1" s="4"/>
      <c r="E1" s="5"/>
    </row>
    <row r="2" spans="1:247" ht="21" thickBot="1" x14ac:dyDescent="0.35">
      <c r="A2" s="770" t="s">
        <v>201</v>
      </c>
      <c r="B2" s="771"/>
      <c r="C2" s="771"/>
      <c r="D2" s="771"/>
      <c r="E2" s="771"/>
      <c r="F2" s="771"/>
      <c r="G2" s="771"/>
    </row>
    <row r="3" spans="1:247" ht="20.25" x14ac:dyDescent="0.3">
      <c r="A3" s="772" t="s">
        <v>0</v>
      </c>
      <c r="B3" s="772"/>
      <c r="C3" s="772"/>
      <c r="D3" s="772"/>
      <c r="E3" s="772"/>
      <c r="F3" s="772"/>
      <c r="G3" s="772"/>
      <c r="I3" s="773" t="s">
        <v>30</v>
      </c>
      <c r="J3" s="774"/>
      <c r="K3" s="774"/>
      <c r="L3" s="774"/>
      <c r="M3" s="774"/>
      <c r="N3" s="774"/>
      <c r="O3" s="774"/>
      <c r="P3" s="774"/>
      <c r="Q3" s="774"/>
      <c r="R3" s="774"/>
      <c r="S3" s="774"/>
      <c r="T3" s="774"/>
      <c r="U3" s="775"/>
    </row>
    <row r="4" spans="1:247" x14ac:dyDescent="0.2">
      <c r="A4" s="6" t="s">
        <v>1</v>
      </c>
      <c r="B4" s="6"/>
      <c r="C4" s="690" t="s">
        <v>2</v>
      </c>
      <c r="D4" s="6"/>
      <c r="E4" s="442" t="s">
        <v>3</v>
      </c>
      <c r="F4" s="6"/>
      <c r="G4" s="8" t="s">
        <v>4</v>
      </c>
      <c r="H4" s="9"/>
      <c r="I4" s="10"/>
      <c r="J4" s="11"/>
      <c r="K4" s="12" t="s">
        <v>5</v>
      </c>
      <c r="L4" s="13"/>
      <c r="M4" s="14" t="s">
        <v>6</v>
      </c>
      <c r="N4" s="11"/>
      <c r="O4" s="15" t="s">
        <v>7</v>
      </c>
      <c r="P4" s="11"/>
      <c r="Q4" s="16"/>
      <c r="R4" s="11"/>
      <c r="S4" s="17"/>
      <c r="T4" s="11"/>
      <c r="U4" s="448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</row>
    <row r="5" spans="1:247" x14ac:dyDescent="0.2">
      <c r="A5" s="18"/>
      <c r="B5" s="18"/>
      <c r="C5" s="691" t="s">
        <v>202</v>
      </c>
      <c r="D5" s="18"/>
      <c r="E5" s="450" t="s">
        <v>203</v>
      </c>
      <c r="F5" s="18"/>
      <c r="G5" s="20" t="s">
        <v>204</v>
      </c>
      <c r="H5" s="21"/>
      <c r="I5" s="679" t="s">
        <v>205</v>
      </c>
      <c r="J5" s="23"/>
      <c r="K5" s="22" t="s">
        <v>206</v>
      </c>
      <c r="L5" s="23"/>
      <c r="M5" s="24" t="s">
        <v>207</v>
      </c>
      <c r="N5" s="23"/>
      <c r="O5" s="25" t="s">
        <v>208</v>
      </c>
      <c r="P5" s="23"/>
      <c r="Q5" s="26"/>
      <c r="R5" s="23"/>
      <c r="S5" s="27"/>
      <c r="T5" s="23"/>
      <c r="U5" s="456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</row>
    <row r="6" spans="1:247" ht="15" x14ac:dyDescent="0.25">
      <c r="B6" s="28"/>
      <c r="C6" s="692"/>
      <c r="D6" s="28"/>
      <c r="E6" s="458"/>
      <c r="F6" s="28"/>
      <c r="G6" s="30"/>
      <c r="H6" s="28"/>
      <c r="I6" s="31"/>
      <c r="J6" s="534"/>
      <c r="K6" s="535"/>
      <c r="L6" s="534"/>
      <c r="M6" s="693"/>
      <c r="N6" s="534"/>
      <c r="O6" s="694"/>
      <c r="P6" s="534"/>
      <c r="Q6" s="695"/>
      <c r="R6" s="534"/>
      <c r="S6" s="696"/>
      <c r="T6" s="534"/>
      <c r="U6" s="463"/>
    </row>
    <row r="7" spans="1:247" ht="15" x14ac:dyDescent="0.25">
      <c r="A7" s="38" t="s">
        <v>8</v>
      </c>
      <c r="B7" s="39"/>
      <c r="C7" s="697">
        <v>46160</v>
      </c>
      <c r="D7" s="39"/>
      <c r="E7" s="464">
        <v>46160</v>
      </c>
      <c r="F7" s="39"/>
      <c r="G7" s="41">
        <v>46202</v>
      </c>
      <c r="H7" s="28"/>
      <c r="I7" s="42">
        <v>46182</v>
      </c>
      <c r="J7" s="43"/>
      <c r="K7" s="44">
        <f>I7</f>
        <v>46182</v>
      </c>
      <c r="L7" s="43"/>
      <c r="M7" s="45">
        <v>46217</v>
      </c>
      <c r="N7" s="43"/>
      <c r="O7" s="46">
        <v>46232</v>
      </c>
      <c r="P7" s="43"/>
      <c r="Q7" s="47"/>
      <c r="R7" s="43"/>
      <c r="S7" s="48"/>
      <c r="T7" s="43"/>
      <c r="U7" s="469"/>
    </row>
    <row r="8" spans="1:247" ht="15" x14ac:dyDescent="0.25">
      <c r="A8" s="49" t="s">
        <v>9</v>
      </c>
      <c r="B8" s="50"/>
      <c r="C8" s="698">
        <v>46257</v>
      </c>
      <c r="D8" s="50"/>
      <c r="E8" s="471">
        <v>46215</v>
      </c>
      <c r="F8" s="50"/>
      <c r="G8" s="52">
        <v>46257</v>
      </c>
      <c r="H8" s="28"/>
      <c r="I8" s="42">
        <v>46248</v>
      </c>
      <c r="J8" s="43"/>
      <c r="K8" s="44">
        <v>45883</v>
      </c>
      <c r="L8" s="43"/>
      <c r="M8" s="45">
        <v>45867</v>
      </c>
      <c r="N8" s="43"/>
      <c r="O8" s="46">
        <f>I8</f>
        <v>46248</v>
      </c>
      <c r="P8" s="43"/>
      <c r="Q8" s="47"/>
      <c r="R8" s="43"/>
      <c r="S8" s="48"/>
      <c r="T8" s="43"/>
      <c r="U8" s="469"/>
    </row>
    <row r="9" spans="1:247" ht="15" x14ac:dyDescent="0.25">
      <c r="A9" s="53" t="s">
        <v>10</v>
      </c>
      <c r="B9" s="50"/>
      <c r="C9" s="698">
        <v>46083</v>
      </c>
      <c r="D9" s="50"/>
      <c r="E9" s="471">
        <f>C9</f>
        <v>46083</v>
      </c>
      <c r="F9" s="50"/>
      <c r="G9" s="52">
        <f>E9</f>
        <v>46083</v>
      </c>
      <c r="H9" s="28"/>
      <c r="I9" s="42">
        <f>C9</f>
        <v>46083</v>
      </c>
      <c r="J9" s="43"/>
      <c r="K9" s="44">
        <v>46084</v>
      </c>
      <c r="L9" s="43"/>
      <c r="M9" s="45">
        <f>K9</f>
        <v>46084</v>
      </c>
      <c r="N9" s="43"/>
      <c r="O9" s="46">
        <f>K9</f>
        <v>46084</v>
      </c>
      <c r="P9" s="43"/>
      <c r="Q9" s="47"/>
      <c r="R9" s="43"/>
      <c r="S9" s="48"/>
      <c r="T9" s="43"/>
      <c r="U9" s="469"/>
    </row>
    <row r="10" spans="1:247" ht="15" x14ac:dyDescent="0.25">
      <c r="A10" s="53" t="s">
        <v>11</v>
      </c>
      <c r="B10" s="50"/>
      <c r="C10" s="698">
        <f>C7-3</f>
        <v>46157</v>
      </c>
      <c r="D10" s="50"/>
      <c r="E10" s="471">
        <f>E7-3</f>
        <v>46157</v>
      </c>
      <c r="F10" s="50"/>
      <c r="G10" s="52">
        <f>G7-3</f>
        <v>46199</v>
      </c>
      <c r="H10" s="28"/>
      <c r="I10" s="42"/>
      <c r="J10" s="43"/>
      <c r="K10" s="44">
        <v>45814</v>
      </c>
      <c r="L10" s="43"/>
      <c r="M10" s="45">
        <f>M7-3</f>
        <v>46214</v>
      </c>
      <c r="N10" s="43"/>
      <c r="O10" s="46">
        <f>O7-3</f>
        <v>46229</v>
      </c>
      <c r="P10" s="43"/>
      <c r="Q10" s="47"/>
      <c r="R10" s="43"/>
      <c r="S10" s="48"/>
      <c r="T10" s="43"/>
      <c r="U10" s="469"/>
    </row>
    <row r="11" spans="1:247" ht="15" x14ac:dyDescent="0.25">
      <c r="A11" s="53" t="s">
        <v>27</v>
      </c>
      <c r="B11" s="50"/>
      <c r="C11" s="698">
        <f>C10-7</f>
        <v>46150</v>
      </c>
      <c r="D11" s="50"/>
      <c r="E11" s="471">
        <f>E10-7</f>
        <v>46150</v>
      </c>
      <c r="F11" s="50"/>
      <c r="G11" s="52">
        <f>G10-7</f>
        <v>46192</v>
      </c>
      <c r="H11" s="28"/>
      <c r="I11" s="42"/>
      <c r="J11" s="43"/>
      <c r="K11" s="44"/>
      <c r="L11" s="43"/>
      <c r="M11" s="45"/>
      <c r="N11" s="43"/>
      <c r="O11" s="46"/>
      <c r="P11" s="43"/>
      <c r="Q11" s="47"/>
      <c r="R11" s="43"/>
      <c r="S11" s="48"/>
      <c r="T11" s="43"/>
      <c r="U11" s="469"/>
    </row>
    <row r="12" spans="1:247" ht="15" x14ac:dyDescent="0.25">
      <c r="A12" s="49" t="s">
        <v>209</v>
      </c>
      <c r="B12" s="50"/>
      <c r="C12" s="699">
        <f>C7+8</f>
        <v>46168</v>
      </c>
      <c r="D12" s="700"/>
      <c r="E12" s="701">
        <f>E7+8</f>
        <v>46168</v>
      </c>
      <c r="F12" s="50"/>
      <c r="G12" s="52">
        <f>G7+7</f>
        <v>46209</v>
      </c>
      <c r="H12" s="28"/>
      <c r="I12" s="54" t="s">
        <v>195</v>
      </c>
      <c r="J12" s="43"/>
      <c r="K12" s="44">
        <v>45825</v>
      </c>
      <c r="L12" s="43"/>
      <c r="M12" s="55">
        <v>45855</v>
      </c>
      <c r="N12" s="43"/>
      <c r="O12" s="56">
        <v>45874</v>
      </c>
      <c r="P12" s="43"/>
      <c r="Q12" s="57"/>
      <c r="R12" s="702"/>
      <c r="S12" s="58"/>
      <c r="T12" s="702"/>
      <c r="U12" s="469"/>
    </row>
    <row r="13" spans="1:247" ht="15" x14ac:dyDescent="0.25">
      <c r="A13" s="53" t="s">
        <v>232</v>
      </c>
      <c r="B13" s="50"/>
      <c r="C13" s="698">
        <f>C7+67</f>
        <v>46227</v>
      </c>
      <c r="D13" s="50"/>
      <c r="E13" s="471">
        <f>E7+32</f>
        <v>46192</v>
      </c>
      <c r="F13" s="50"/>
      <c r="G13" s="52">
        <f>G7+32</f>
        <v>46234</v>
      </c>
      <c r="H13" s="28"/>
      <c r="I13" s="42"/>
      <c r="J13" s="43"/>
      <c r="K13" s="44">
        <v>45856</v>
      </c>
      <c r="L13" s="43"/>
      <c r="M13" s="45">
        <v>118908</v>
      </c>
      <c r="N13" s="43"/>
      <c r="O13" s="46">
        <v>45876</v>
      </c>
      <c r="P13" s="43"/>
      <c r="Q13" s="47"/>
      <c r="R13" s="43"/>
      <c r="S13" s="48"/>
      <c r="T13" s="43"/>
      <c r="U13" s="469"/>
    </row>
    <row r="14" spans="1:247" x14ac:dyDescent="0.2">
      <c r="A14" s="53" t="s">
        <v>210</v>
      </c>
      <c r="B14" s="50"/>
      <c r="C14" s="698">
        <v>46115</v>
      </c>
      <c r="D14" s="50"/>
      <c r="E14" s="471">
        <f>C14</f>
        <v>46115</v>
      </c>
      <c r="F14" s="50"/>
      <c r="G14" s="52">
        <f>C14</f>
        <v>46115</v>
      </c>
      <c r="H14" s="28"/>
      <c r="I14" s="59" t="s">
        <v>13</v>
      </c>
      <c r="J14" s="60"/>
      <c r="K14" s="61"/>
      <c r="L14" s="60"/>
      <c r="M14" s="703"/>
      <c r="N14" s="60"/>
      <c r="O14" s="704"/>
      <c r="P14" s="60"/>
      <c r="Q14" s="705"/>
      <c r="R14" s="706"/>
      <c r="S14" s="707"/>
      <c r="T14" s="706"/>
      <c r="U14" s="487"/>
    </row>
    <row r="15" spans="1:247" x14ac:dyDescent="0.2">
      <c r="A15" s="53" t="s">
        <v>14</v>
      </c>
      <c r="B15" s="50"/>
      <c r="C15" s="698">
        <v>46119</v>
      </c>
      <c r="D15" s="50"/>
      <c r="E15" s="471">
        <f>C15</f>
        <v>46119</v>
      </c>
      <c r="F15" s="50"/>
      <c r="G15" s="52">
        <f>C15</f>
        <v>46119</v>
      </c>
      <c r="H15" s="28"/>
      <c r="I15" s="59"/>
      <c r="J15" s="60"/>
      <c r="K15" s="61"/>
      <c r="L15" s="60"/>
      <c r="M15" s="62"/>
      <c r="N15" s="60"/>
      <c r="O15" s="63"/>
      <c r="P15" s="60"/>
      <c r="Q15" s="64"/>
      <c r="R15" s="60"/>
      <c r="S15" s="65"/>
      <c r="T15" s="60"/>
      <c r="U15" s="487"/>
    </row>
    <row r="16" spans="1:247" x14ac:dyDescent="0.2">
      <c r="A16" s="49" t="s">
        <v>15</v>
      </c>
      <c r="B16" s="50"/>
      <c r="C16" s="698">
        <v>46150</v>
      </c>
      <c r="D16" s="50"/>
      <c r="E16" s="471">
        <f>C16</f>
        <v>46150</v>
      </c>
      <c r="F16" s="50"/>
      <c r="G16" s="52">
        <f>C16</f>
        <v>46150</v>
      </c>
      <c r="H16" s="28"/>
      <c r="I16" s="59" t="s">
        <v>196</v>
      </c>
      <c r="J16" s="66"/>
      <c r="K16" s="61"/>
      <c r="L16" s="66"/>
      <c r="M16" s="68"/>
      <c r="N16" s="66"/>
      <c r="O16" s="69"/>
      <c r="P16" s="66"/>
      <c r="Q16" s="70"/>
      <c r="R16" s="66"/>
      <c r="S16" s="71"/>
      <c r="T16" s="66"/>
      <c r="U16" s="490"/>
    </row>
    <row r="17" spans="1:247" ht="15" hidden="1" x14ac:dyDescent="0.25">
      <c r="A17" s="72" t="s">
        <v>16</v>
      </c>
      <c r="B17" s="50"/>
      <c r="C17" s="698"/>
      <c r="D17" s="50"/>
      <c r="E17" s="471"/>
      <c r="F17" s="50"/>
      <c r="G17" s="73"/>
      <c r="H17" s="28"/>
      <c r="I17" s="74" t="s">
        <v>17</v>
      </c>
      <c r="J17" s="708"/>
      <c r="K17" s="61"/>
      <c r="L17" s="708"/>
      <c r="M17" s="75"/>
      <c r="N17" s="708"/>
      <c r="O17" s="76"/>
      <c r="P17" s="708"/>
      <c r="Q17" s="77"/>
      <c r="R17" s="708"/>
      <c r="S17" s="78"/>
      <c r="T17" s="708"/>
      <c r="U17" s="492"/>
    </row>
    <row r="18" spans="1:247" ht="15" x14ac:dyDescent="0.25">
      <c r="A18" s="53" t="s">
        <v>18</v>
      </c>
      <c r="B18" s="50"/>
      <c r="C18" s="698">
        <v>46150</v>
      </c>
      <c r="D18" s="50"/>
      <c r="E18" s="471">
        <f>C18</f>
        <v>46150</v>
      </c>
      <c r="F18" s="50"/>
      <c r="G18" s="52">
        <f>C18</f>
        <v>46150</v>
      </c>
      <c r="H18" s="28"/>
      <c r="I18" s="74"/>
      <c r="J18" s="566"/>
      <c r="K18" s="61"/>
      <c r="L18" s="566"/>
      <c r="M18" s="709"/>
      <c r="N18" s="566"/>
      <c r="O18" s="710"/>
      <c r="P18" s="566"/>
      <c r="Q18" s="711"/>
      <c r="R18" s="566"/>
      <c r="S18" s="712"/>
      <c r="T18" s="566"/>
      <c r="U18" s="494"/>
    </row>
    <row r="19" spans="1:247" x14ac:dyDescent="0.2">
      <c r="A19" s="84" t="s">
        <v>19</v>
      </c>
      <c r="B19" s="713"/>
      <c r="C19" s="713">
        <f>C7+9</f>
        <v>46169</v>
      </c>
      <c r="D19" s="713"/>
      <c r="E19" s="713">
        <f>E7+9</f>
        <v>46169</v>
      </c>
      <c r="F19" s="713"/>
      <c r="G19" s="713">
        <f>G7+9</f>
        <v>46211</v>
      </c>
      <c r="H19" s="28"/>
      <c r="I19" s="85"/>
      <c r="J19" s="86"/>
      <c r="K19" s="86"/>
      <c r="L19" s="714"/>
      <c r="M19" s="87"/>
      <c r="N19" s="86"/>
      <c r="O19" s="88"/>
      <c r="P19" s="86"/>
      <c r="Q19" s="89"/>
      <c r="R19" s="714"/>
      <c r="S19" s="90"/>
      <c r="T19" s="714"/>
      <c r="U19" s="499"/>
    </row>
    <row r="20" spans="1:247" ht="15" x14ac:dyDescent="0.25">
      <c r="C20" s="715"/>
      <c r="E20" s="502"/>
      <c r="G20" s="92"/>
      <c r="I20" s="93"/>
      <c r="J20" s="566"/>
      <c r="K20" s="567"/>
      <c r="L20" s="566"/>
      <c r="M20" s="709"/>
      <c r="N20" s="566"/>
      <c r="O20" s="710"/>
      <c r="P20" s="566"/>
      <c r="Q20" s="711"/>
      <c r="R20" s="566"/>
      <c r="S20" s="712"/>
      <c r="T20" s="566"/>
      <c r="U20" s="494"/>
    </row>
    <row r="21" spans="1:247" ht="15" x14ac:dyDescent="0.25">
      <c r="A21" s="2" t="s">
        <v>20</v>
      </c>
      <c r="B21" s="95"/>
      <c r="C21" s="716">
        <f>C12</f>
        <v>46168</v>
      </c>
      <c r="D21" s="95"/>
      <c r="E21" s="507">
        <f>E12</f>
        <v>46168</v>
      </c>
      <c r="F21" s="95"/>
      <c r="G21" s="97">
        <f>G12</f>
        <v>46209</v>
      </c>
      <c r="I21" s="682" t="s">
        <v>197</v>
      </c>
      <c r="J21" s="566"/>
      <c r="K21" s="567">
        <f>K12</f>
        <v>45825</v>
      </c>
      <c r="L21" s="566"/>
      <c r="M21" s="709">
        <f>M12</f>
        <v>45855</v>
      </c>
      <c r="N21" s="566"/>
      <c r="O21" s="710">
        <f>O12</f>
        <v>45874</v>
      </c>
      <c r="P21" s="566"/>
      <c r="Q21" s="711"/>
      <c r="R21" s="566"/>
      <c r="S21" s="712"/>
      <c r="T21" s="566"/>
      <c r="U21" s="494"/>
    </row>
    <row r="22" spans="1:247" ht="15.75" thickBot="1" x14ac:dyDescent="0.3">
      <c r="A22" s="98" t="s">
        <v>21</v>
      </c>
      <c r="B22" s="95"/>
      <c r="C22" s="716">
        <f>C21+1</f>
        <v>46169</v>
      </c>
      <c r="D22" s="95"/>
      <c r="E22" s="507">
        <f>E21+1</f>
        <v>46169</v>
      </c>
      <c r="F22" s="95"/>
      <c r="G22" s="97">
        <f>G12+1</f>
        <v>46210</v>
      </c>
      <c r="I22" s="683" t="s">
        <v>22</v>
      </c>
      <c r="J22" s="99"/>
      <c r="K22" s="100">
        <f>K21+1</f>
        <v>45826</v>
      </c>
      <c r="L22" s="99"/>
      <c r="M22" s="101">
        <f>M21+1</f>
        <v>45856</v>
      </c>
      <c r="N22" s="99"/>
      <c r="O22" s="102">
        <f>O21+1</f>
        <v>45875</v>
      </c>
      <c r="P22" s="99"/>
      <c r="Q22" s="103"/>
      <c r="R22" s="99"/>
      <c r="S22" s="104"/>
      <c r="T22" s="99"/>
      <c r="U22" s="514"/>
    </row>
    <row r="23" spans="1:247" x14ac:dyDescent="0.2">
      <c r="B23" s="105"/>
      <c r="C23" s="106"/>
      <c r="D23" s="105"/>
      <c r="E23" s="106"/>
      <c r="F23" s="105"/>
      <c r="G23" s="106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47" hidden="1" x14ac:dyDescent="0.2">
      <c r="B24" s="105"/>
      <c r="C24" s="105"/>
      <c r="D24" s="105"/>
      <c r="E24" s="105"/>
      <c r="F24" s="105"/>
      <c r="G24" s="10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47" ht="20.25" x14ac:dyDescent="0.3">
      <c r="A25" s="770" t="s">
        <v>201</v>
      </c>
      <c r="B25" s="771"/>
      <c r="C25" s="771"/>
      <c r="D25" s="771"/>
      <c r="E25" s="771"/>
      <c r="F25" s="771"/>
      <c r="G25" s="771"/>
    </row>
    <row r="26" spans="1:247" ht="20.25" x14ac:dyDescent="0.3">
      <c r="A26" s="776" t="s">
        <v>23</v>
      </c>
      <c r="B26" s="776"/>
      <c r="C26" s="776"/>
      <c r="D26" s="776"/>
      <c r="E26" s="776"/>
      <c r="F26" s="776"/>
      <c r="G26" s="776"/>
    </row>
    <row r="27" spans="1:247" x14ac:dyDescent="0.2">
      <c r="A27" s="6" t="s">
        <v>1</v>
      </c>
      <c r="B27" s="6"/>
      <c r="C27" s="690" t="s">
        <v>2</v>
      </c>
      <c r="D27" s="6"/>
      <c r="E27" s="442" t="s">
        <v>3</v>
      </c>
      <c r="F27" s="6"/>
      <c r="G27" s="8" t="s">
        <v>4</v>
      </c>
      <c r="H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</row>
    <row r="28" spans="1:247" x14ac:dyDescent="0.2">
      <c r="A28" s="18"/>
      <c r="B28" s="18"/>
      <c r="C28" s="691" t="s">
        <v>202</v>
      </c>
      <c r="D28" s="18"/>
      <c r="E28" s="450" t="s">
        <v>203</v>
      </c>
      <c r="F28" s="18"/>
      <c r="G28" s="20" t="s">
        <v>204</v>
      </c>
      <c r="H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</row>
    <row r="29" spans="1:247" x14ac:dyDescent="0.2">
      <c r="B29" s="28"/>
      <c r="C29" s="692"/>
      <c r="D29" s="28"/>
      <c r="E29" s="458"/>
      <c r="F29" s="28"/>
      <c r="G29" s="30"/>
      <c r="H29" s="28"/>
    </row>
    <row r="30" spans="1:247" x14ac:dyDescent="0.2">
      <c r="A30" s="38" t="s">
        <v>8</v>
      </c>
      <c r="B30" s="39"/>
      <c r="C30" s="697">
        <f>C7</f>
        <v>46160</v>
      </c>
      <c r="D30" s="39"/>
      <c r="E30" s="464">
        <f>E7</f>
        <v>46160</v>
      </c>
      <c r="F30" s="39"/>
      <c r="G30" s="41">
        <f>G7</f>
        <v>46202</v>
      </c>
      <c r="H30" s="28"/>
    </row>
    <row r="31" spans="1:247" x14ac:dyDescent="0.2">
      <c r="A31" s="49" t="s">
        <v>9</v>
      </c>
      <c r="B31" s="50"/>
      <c r="C31" s="698">
        <f>C8</f>
        <v>46257</v>
      </c>
      <c r="D31" s="50"/>
      <c r="E31" s="471">
        <f>E8</f>
        <v>46215</v>
      </c>
      <c r="F31" s="50"/>
      <c r="G31" s="52">
        <f>G8</f>
        <v>46257</v>
      </c>
      <c r="H31" s="28"/>
    </row>
    <row r="32" spans="1:247" x14ac:dyDescent="0.2">
      <c r="A32" s="53" t="s">
        <v>10</v>
      </c>
      <c r="B32" s="50"/>
      <c r="C32" s="698">
        <f>C9</f>
        <v>46083</v>
      </c>
      <c r="D32" s="50"/>
      <c r="E32" s="471">
        <f>C9</f>
        <v>46083</v>
      </c>
      <c r="F32" s="50"/>
      <c r="G32" s="52">
        <f>C9</f>
        <v>46083</v>
      </c>
      <c r="H32" s="28"/>
    </row>
    <row r="33" spans="1:21" x14ac:dyDescent="0.2">
      <c r="A33" s="53" t="s">
        <v>24</v>
      </c>
      <c r="B33" s="50"/>
      <c r="C33" s="698">
        <f>C30-3</f>
        <v>46157</v>
      </c>
      <c r="D33" s="50"/>
      <c r="E33" s="471">
        <f>E30-3</f>
        <v>46157</v>
      </c>
      <c r="F33" s="50"/>
      <c r="G33" s="52">
        <f>G30-3</f>
        <v>46199</v>
      </c>
      <c r="H33" s="28"/>
    </row>
    <row r="34" spans="1:21" x14ac:dyDescent="0.2">
      <c r="A34" s="53" t="s">
        <v>28</v>
      </c>
      <c r="B34" s="107"/>
      <c r="C34" s="717">
        <f>C33-7</f>
        <v>46150</v>
      </c>
      <c r="D34" s="107"/>
      <c r="E34" s="517">
        <f>E33-7</f>
        <v>46150</v>
      </c>
      <c r="F34" s="107"/>
      <c r="G34" s="109">
        <f>G33-7</f>
        <v>46192</v>
      </c>
    </row>
    <row r="35" spans="1:21" x14ac:dyDescent="0.2">
      <c r="A35" s="49" t="s">
        <v>25</v>
      </c>
      <c r="B35" s="50"/>
      <c r="C35" s="699">
        <f>C30+8</f>
        <v>46168</v>
      </c>
      <c r="D35" s="700"/>
      <c r="E35" s="701">
        <f>E30+8</f>
        <v>46168</v>
      </c>
      <c r="F35" s="50"/>
      <c r="G35" s="52">
        <f>G30+7</f>
        <v>46209</v>
      </c>
      <c r="H35" s="28"/>
    </row>
    <row r="36" spans="1:21" x14ac:dyDescent="0.2">
      <c r="A36" s="358" t="s">
        <v>231</v>
      </c>
      <c r="B36" s="50"/>
      <c r="C36" s="698">
        <f>C13</f>
        <v>46227</v>
      </c>
      <c r="D36" s="50"/>
      <c r="E36" s="471">
        <f>E30+32</f>
        <v>46192</v>
      </c>
      <c r="F36" s="50"/>
      <c r="G36" s="52">
        <f>G30+32</f>
        <v>46234</v>
      </c>
      <c r="H36" s="28"/>
    </row>
    <row r="37" spans="1:21" x14ac:dyDescent="0.2">
      <c r="A37" s="53" t="s">
        <v>210</v>
      </c>
      <c r="B37" s="50"/>
      <c r="C37" s="698">
        <v>46120</v>
      </c>
      <c r="D37" s="50"/>
      <c r="E37" s="471">
        <f>C37</f>
        <v>46120</v>
      </c>
      <c r="F37" s="50"/>
      <c r="G37" s="52">
        <f>C37</f>
        <v>46120</v>
      </c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</row>
    <row r="38" spans="1:21" x14ac:dyDescent="0.2">
      <c r="A38" s="53" t="s">
        <v>14</v>
      </c>
      <c r="B38" s="50"/>
      <c r="C38" s="698">
        <v>46129</v>
      </c>
      <c r="D38" s="50"/>
      <c r="E38" s="471">
        <f>C38</f>
        <v>46129</v>
      </c>
      <c r="F38" s="50"/>
      <c r="G38" s="52">
        <v>46174</v>
      </c>
    </row>
    <row r="39" spans="1:21" x14ac:dyDescent="0.2">
      <c r="A39" s="49" t="s">
        <v>15</v>
      </c>
      <c r="B39" s="50"/>
      <c r="C39" s="698">
        <f>C30+4</f>
        <v>46164</v>
      </c>
      <c r="D39" s="50"/>
      <c r="E39" s="471">
        <f>E30+4</f>
        <v>46164</v>
      </c>
      <c r="F39" s="50"/>
      <c r="G39" s="52">
        <f>G30+4</f>
        <v>46206</v>
      </c>
    </row>
    <row r="40" spans="1:21" x14ac:dyDescent="0.2">
      <c r="A40" s="53" t="s">
        <v>26</v>
      </c>
      <c r="B40" s="50"/>
      <c r="C40" s="698">
        <v>46149</v>
      </c>
      <c r="D40" s="50"/>
      <c r="E40" s="471">
        <f>C40</f>
        <v>46149</v>
      </c>
      <c r="F40" s="50"/>
      <c r="G40" s="52">
        <f>C40</f>
        <v>46149</v>
      </c>
    </row>
    <row r="41" spans="1:21" x14ac:dyDescent="0.2">
      <c r="A41" s="84" t="s">
        <v>19</v>
      </c>
      <c r="B41" s="713"/>
      <c r="C41" s="713">
        <f>C30+9</f>
        <v>46169</v>
      </c>
      <c r="D41" s="713"/>
      <c r="E41" s="713">
        <f>E30+9</f>
        <v>46169</v>
      </c>
      <c r="F41" s="713"/>
      <c r="G41" s="713">
        <f>G30+9</f>
        <v>46211</v>
      </c>
      <c r="H41" s="28"/>
    </row>
    <row r="42" spans="1:21" x14ac:dyDescent="0.2">
      <c r="C42" s="715"/>
      <c r="E42" s="502"/>
      <c r="G42" s="92"/>
    </row>
    <row r="43" spans="1:21" x14ac:dyDescent="0.2">
      <c r="A43" s="2" t="s">
        <v>20</v>
      </c>
      <c r="B43" s="95"/>
      <c r="C43" s="716">
        <f>C35</f>
        <v>46168</v>
      </c>
      <c r="D43" s="95"/>
      <c r="E43" s="507">
        <f>E35</f>
        <v>46168</v>
      </c>
      <c r="F43" s="95"/>
      <c r="G43" s="97">
        <f>G35</f>
        <v>46209</v>
      </c>
    </row>
    <row r="44" spans="1:21" x14ac:dyDescent="0.2">
      <c r="A44" s="98" t="s">
        <v>21</v>
      </c>
      <c r="B44" s="95"/>
      <c r="C44" s="716">
        <f>C43+1</f>
        <v>46169</v>
      </c>
      <c r="D44" s="95"/>
      <c r="E44" s="507">
        <f>E43+1</f>
        <v>46169</v>
      </c>
      <c r="F44" s="95"/>
      <c r="G44" s="97">
        <f>G35+1</f>
        <v>46210</v>
      </c>
    </row>
    <row r="47" spans="1:21" x14ac:dyDescent="0.2">
      <c r="A47" s="2" t="s">
        <v>211</v>
      </c>
    </row>
    <row r="48" spans="1:21" x14ac:dyDescent="0.2">
      <c r="A48" s="718" t="s">
        <v>212</v>
      </c>
    </row>
    <row r="49" spans="1:1" x14ac:dyDescent="0.2">
      <c r="A49" s="719" t="s">
        <v>213</v>
      </c>
    </row>
  </sheetData>
  <mergeCells count="5">
    <mergeCell ref="A2:G2"/>
    <mergeCell ref="A3:G3"/>
    <mergeCell ref="I3:U3"/>
    <mergeCell ref="A25:G25"/>
    <mergeCell ref="A26:G2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960C-227D-491C-BB5D-0AAD6D65EA3A}">
  <dimension ref="A1:R77"/>
  <sheetViews>
    <sheetView workbookViewId="0">
      <selection sqref="A1:XFD1048576"/>
    </sheetView>
  </sheetViews>
  <sheetFormatPr defaultRowHeight="15" x14ac:dyDescent="0.25"/>
  <cols>
    <col min="1" max="1" width="35.42578125" customWidth="1"/>
    <col min="2" max="2" width="1.7109375" customWidth="1"/>
    <col min="3" max="3" width="11.28515625" customWidth="1"/>
    <col min="4" max="4" width="1.7109375" customWidth="1"/>
    <col min="5" max="5" width="10.28515625" customWidth="1"/>
    <col min="6" max="6" width="1.85546875" customWidth="1"/>
    <col min="7" max="7" width="9.28515625" hidden="1" customWidth="1"/>
    <col min="8" max="8" width="10.28515625" customWidth="1"/>
    <col min="9" max="9" width="1.7109375" customWidth="1"/>
    <col min="10" max="10" width="10.28515625" customWidth="1"/>
    <col min="11" max="11" width="1.5703125" customWidth="1"/>
    <col min="12" max="12" width="5.140625" customWidth="1"/>
    <col min="13" max="13" width="11.42578125" customWidth="1"/>
    <col min="14" max="14" width="2.140625" style="436" customWidth="1"/>
    <col min="15" max="15" width="9.5703125" customWidth="1"/>
    <col min="16" max="16" width="1.7109375" style="436" customWidth="1"/>
    <col min="17" max="17" width="10.28515625" customWidth="1"/>
    <col min="18" max="18" width="10.85546875" customWidth="1"/>
  </cols>
  <sheetData>
    <row r="1" spans="1:18" x14ac:dyDescent="0.25">
      <c r="A1" s="111">
        <v>45812.669558217596</v>
      </c>
      <c r="C1" s="113" t="s">
        <v>163</v>
      </c>
    </row>
    <row r="2" spans="1:18" ht="21" thickBot="1" x14ac:dyDescent="0.35">
      <c r="A2" s="777" t="s">
        <v>164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  <c r="N2" s="609"/>
    </row>
    <row r="3" spans="1:18" ht="20.25" x14ac:dyDescent="0.3">
      <c r="A3" s="786" t="s">
        <v>29</v>
      </c>
      <c r="B3" s="786"/>
      <c r="C3" s="786"/>
      <c r="D3" s="786"/>
      <c r="E3" s="786"/>
      <c r="F3" s="786"/>
      <c r="G3" s="786"/>
      <c r="H3" s="786"/>
      <c r="I3" s="786"/>
      <c r="J3" s="786"/>
      <c r="K3" s="610"/>
      <c r="L3" s="610"/>
      <c r="M3" s="773" t="s">
        <v>30</v>
      </c>
      <c r="N3" s="774"/>
      <c r="O3" s="774"/>
      <c r="P3" s="774"/>
      <c r="Q3" s="775"/>
    </row>
    <row r="4" spans="1:18" s="136" customFormat="1" ht="19.5" customHeight="1" x14ac:dyDescent="0.25">
      <c r="A4" s="13" t="s">
        <v>1</v>
      </c>
      <c r="B4" s="123"/>
      <c r="C4" s="787" t="s">
        <v>165</v>
      </c>
      <c r="D4" s="123"/>
      <c r="E4" s="125" t="s">
        <v>32</v>
      </c>
      <c r="F4" s="13"/>
      <c r="G4" s="126" t="s">
        <v>33</v>
      </c>
      <c r="H4" s="127" t="s">
        <v>3</v>
      </c>
      <c r="I4" s="13"/>
      <c r="J4" s="282" t="s">
        <v>4</v>
      </c>
      <c r="K4" s="134"/>
      <c r="L4" s="129"/>
      <c r="M4" s="524"/>
      <c r="N4" s="446"/>
      <c r="O4" s="12" t="s">
        <v>5</v>
      </c>
      <c r="P4" s="447"/>
      <c r="Q4" s="525" t="s">
        <v>6</v>
      </c>
    </row>
    <row r="5" spans="1:18" s="150" customFormat="1" ht="12.75" x14ac:dyDescent="0.2">
      <c r="A5" s="23"/>
      <c r="B5" s="23"/>
      <c r="C5" s="788"/>
      <c r="D5" s="23"/>
      <c r="E5" s="140" t="s">
        <v>166</v>
      </c>
      <c r="F5" s="23"/>
      <c r="G5" s="141" t="s">
        <v>35</v>
      </c>
      <c r="H5" s="142" t="s">
        <v>167</v>
      </c>
      <c r="I5" s="25"/>
      <c r="J5" s="287" t="s">
        <v>168</v>
      </c>
      <c r="K5" s="25"/>
      <c r="M5" s="526" t="s">
        <v>169</v>
      </c>
      <c r="N5" s="455"/>
      <c r="O5" s="22" t="s">
        <v>170</v>
      </c>
      <c r="P5" s="455"/>
      <c r="Q5" s="527" t="s">
        <v>171</v>
      </c>
    </row>
    <row r="6" spans="1:18" ht="6" customHeight="1" x14ac:dyDescent="0.25">
      <c r="C6" s="528"/>
      <c r="E6" s="529"/>
      <c r="G6" s="530"/>
      <c r="H6" s="531"/>
      <c r="J6" s="532"/>
      <c r="M6" s="533"/>
      <c r="N6" s="462"/>
      <c r="O6" s="33"/>
      <c r="P6" s="462"/>
      <c r="Q6" s="239"/>
    </row>
    <row r="7" spans="1:18" x14ac:dyDescent="0.25">
      <c r="A7" s="536" t="s">
        <v>8</v>
      </c>
      <c r="B7" s="153"/>
      <c r="C7" s="154">
        <v>44929</v>
      </c>
      <c r="D7" s="153"/>
      <c r="E7" s="155">
        <v>44949</v>
      </c>
      <c r="F7" s="156"/>
      <c r="G7" s="157"/>
      <c r="H7" s="158">
        <v>44949</v>
      </c>
      <c r="I7" s="156"/>
      <c r="J7" s="291">
        <v>45005</v>
      </c>
      <c r="K7" s="156"/>
      <c r="M7" s="537">
        <v>44942</v>
      </c>
      <c r="N7" s="468"/>
      <c r="O7" s="44">
        <v>44942</v>
      </c>
      <c r="P7" s="468"/>
      <c r="Q7" s="538">
        <v>44991</v>
      </c>
    </row>
    <row r="8" spans="1:18" x14ac:dyDescent="0.25">
      <c r="A8" s="536" t="s">
        <v>9</v>
      </c>
      <c r="B8" s="153"/>
      <c r="C8" s="154">
        <v>44948</v>
      </c>
      <c r="D8" s="153"/>
      <c r="E8" s="155">
        <v>45060</v>
      </c>
      <c r="F8" s="156"/>
      <c r="G8" s="157"/>
      <c r="H8" s="158">
        <v>45004</v>
      </c>
      <c r="I8" s="156"/>
      <c r="J8" s="291">
        <v>45060</v>
      </c>
      <c r="K8" s="156"/>
      <c r="M8" s="537">
        <v>45065</v>
      </c>
      <c r="N8" s="468"/>
      <c r="O8" s="44">
        <v>44988</v>
      </c>
      <c r="P8" s="468"/>
      <c r="Q8" s="538">
        <v>45065</v>
      </c>
    </row>
    <row r="9" spans="1:18" x14ac:dyDescent="0.25">
      <c r="A9" s="153" t="s">
        <v>10</v>
      </c>
      <c r="B9" s="153"/>
      <c r="C9" s="154">
        <v>44851</v>
      </c>
      <c r="D9" s="153"/>
      <c r="E9" s="155">
        <v>44865</v>
      </c>
      <c r="F9" s="156"/>
      <c r="G9" s="157"/>
      <c r="H9" s="158">
        <v>44865</v>
      </c>
      <c r="I9" s="156"/>
      <c r="J9" s="291">
        <v>44865</v>
      </c>
      <c r="K9" s="156"/>
      <c r="M9" s="537"/>
      <c r="N9" s="468"/>
      <c r="O9" s="44"/>
      <c r="P9" s="468"/>
      <c r="Q9" s="538"/>
    </row>
    <row r="10" spans="1:18" x14ac:dyDescent="0.25">
      <c r="A10" s="153" t="s">
        <v>24</v>
      </c>
      <c r="B10" s="153"/>
      <c r="C10" s="154">
        <v>44917</v>
      </c>
      <c r="D10" s="153"/>
      <c r="E10" s="155">
        <v>44957</v>
      </c>
      <c r="F10" s="156"/>
      <c r="G10" s="157"/>
      <c r="H10" s="158">
        <v>44946</v>
      </c>
      <c r="I10" s="156"/>
      <c r="J10" s="291">
        <v>44957</v>
      </c>
      <c r="K10" s="156"/>
      <c r="M10" s="537">
        <v>44939</v>
      </c>
      <c r="N10" s="468"/>
      <c r="O10" s="44">
        <v>44939</v>
      </c>
      <c r="P10" s="468"/>
      <c r="Q10" s="538">
        <v>44988</v>
      </c>
    </row>
    <row r="11" spans="1:18" x14ac:dyDescent="0.25">
      <c r="A11" s="539" t="s">
        <v>67</v>
      </c>
      <c r="B11" s="153"/>
      <c r="C11" s="169">
        <v>44930</v>
      </c>
      <c r="D11" s="153"/>
      <c r="E11" s="155">
        <v>44957</v>
      </c>
      <c r="F11" s="156"/>
      <c r="G11" s="157"/>
      <c r="H11" s="158">
        <v>44957</v>
      </c>
      <c r="I11" s="156"/>
      <c r="J11" s="291">
        <v>44957</v>
      </c>
      <c r="K11" s="156"/>
      <c r="M11" s="537">
        <v>44950</v>
      </c>
      <c r="N11" s="468"/>
      <c r="O11" s="44">
        <v>44950</v>
      </c>
      <c r="P11" s="468"/>
      <c r="Q11" s="538">
        <v>44999</v>
      </c>
    </row>
    <row r="12" spans="1:18" x14ac:dyDescent="0.25">
      <c r="A12" s="153" t="s">
        <v>12</v>
      </c>
      <c r="B12" s="153"/>
      <c r="C12" s="169">
        <v>44939</v>
      </c>
      <c r="D12" s="153"/>
      <c r="E12" s="155">
        <v>45022</v>
      </c>
      <c r="F12" s="156"/>
      <c r="G12" s="157"/>
      <c r="H12" s="158">
        <v>44981</v>
      </c>
      <c r="I12" s="156"/>
      <c r="J12" s="291">
        <v>45037</v>
      </c>
      <c r="K12" s="156"/>
      <c r="M12" s="537">
        <v>45016</v>
      </c>
      <c r="N12" s="468"/>
      <c r="O12" s="44">
        <v>44974</v>
      </c>
      <c r="P12" s="468"/>
      <c r="Q12" s="538">
        <v>45023</v>
      </c>
    </row>
    <row r="13" spans="1:18" s="189" customFormat="1" ht="25.5" customHeight="1" x14ac:dyDescent="0.25">
      <c r="A13" s="611" t="s">
        <v>42</v>
      </c>
      <c r="B13" s="177"/>
      <c r="C13" s="612" t="s">
        <v>43</v>
      </c>
      <c r="D13" s="177"/>
      <c r="E13" s="179">
        <v>44875</v>
      </c>
      <c r="F13" s="60"/>
      <c r="G13" s="180"/>
      <c r="H13" s="181">
        <v>44875</v>
      </c>
      <c r="I13" s="481"/>
      <c r="J13" s="540">
        <v>44875</v>
      </c>
      <c r="K13" s="613"/>
      <c r="M13" s="614" t="s">
        <v>43</v>
      </c>
      <c r="N13" s="481"/>
      <c r="O13" s="61"/>
      <c r="P13" s="481"/>
      <c r="Q13" s="543"/>
      <c r="R13" s="615"/>
    </row>
    <row r="14" spans="1:18" s="189" customFormat="1" ht="25.5" customHeight="1" x14ac:dyDescent="0.25">
      <c r="A14" s="616" t="s">
        <v>68</v>
      </c>
      <c r="B14" s="192"/>
      <c r="C14" s="612" t="s">
        <v>44</v>
      </c>
      <c r="D14" s="192"/>
      <c r="E14" s="179">
        <v>44879</v>
      </c>
      <c r="F14" s="193"/>
      <c r="G14" s="194"/>
      <c r="H14" s="181">
        <v>44879</v>
      </c>
      <c r="I14" s="481"/>
      <c r="J14" s="540">
        <v>44879</v>
      </c>
      <c r="K14" s="617"/>
      <c r="M14" s="614" t="s">
        <v>43</v>
      </c>
      <c r="N14" s="481"/>
      <c r="O14" s="61"/>
      <c r="P14" s="481"/>
      <c r="Q14" s="543"/>
      <c r="R14" s="615"/>
    </row>
    <row r="15" spans="1:18" x14ac:dyDescent="0.25">
      <c r="A15" s="618" t="s">
        <v>69</v>
      </c>
      <c r="B15" s="197"/>
      <c r="C15" s="198">
        <v>44911</v>
      </c>
      <c r="D15" s="197"/>
      <c r="E15" s="199">
        <v>44911</v>
      </c>
      <c r="F15" s="200"/>
      <c r="G15" s="201"/>
      <c r="H15" s="202">
        <v>44911</v>
      </c>
      <c r="I15" s="203"/>
      <c r="J15" s="546">
        <v>44911</v>
      </c>
      <c r="K15" s="156"/>
      <c r="M15" s="547" t="s">
        <v>46</v>
      </c>
      <c r="N15" s="489"/>
      <c r="O15" s="67">
        <v>44939</v>
      </c>
      <c r="P15" s="489"/>
      <c r="Q15" s="548">
        <v>44939</v>
      </c>
    </row>
    <row r="16" spans="1:18" x14ac:dyDescent="0.25">
      <c r="A16" s="619" t="s">
        <v>70</v>
      </c>
      <c r="B16" s="53"/>
      <c r="C16" s="549" t="s">
        <v>41</v>
      </c>
      <c r="D16" s="53"/>
      <c r="E16" s="212">
        <v>44876</v>
      </c>
      <c r="F16" s="213"/>
      <c r="G16" s="214"/>
      <c r="H16" s="215">
        <v>44876</v>
      </c>
      <c r="I16" s="620"/>
      <c r="J16" s="550">
        <v>44876</v>
      </c>
      <c r="K16" s="621"/>
      <c r="M16" s="551" t="s">
        <v>17</v>
      </c>
      <c r="N16" s="622"/>
      <c r="O16" s="553"/>
      <c r="P16" s="622"/>
      <c r="Q16" s="554"/>
    </row>
    <row r="17" spans="1:17" x14ac:dyDescent="0.25">
      <c r="A17" s="623" t="s">
        <v>71</v>
      </c>
      <c r="B17" s="53"/>
      <c r="C17" s="549" t="s">
        <v>41</v>
      </c>
      <c r="D17" s="53"/>
      <c r="E17" s="212">
        <v>44939</v>
      </c>
      <c r="F17" s="219"/>
      <c r="G17" s="220"/>
      <c r="H17" s="624">
        <v>44939</v>
      </c>
      <c r="I17" s="213"/>
      <c r="J17" s="550">
        <v>44939</v>
      </c>
      <c r="K17" s="311"/>
      <c r="M17" s="551" t="s">
        <v>47</v>
      </c>
      <c r="N17" s="622"/>
      <c r="O17" s="553">
        <v>44939</v>
      </c>
      <c r="P17" s="622"/>
      <c r="Q17" s="554"/>
    </row>
    <row r="18" spans="1:17" x14ac:dyDescent="0.25">
      <c r="A18" s="625" t="s">
        <v>72</v>
      </c>
      <c r="B18" s="197"/>
      <c r="C18" s="198"/>
      <c r="D18" s="197"/>
      <c r="E18" s="199">
        <v>44939</v>
      </c>
      <c r="F18" s="203"/>
      <c r="G18" s="223"/>
      <c r="H18" s="40">
        <v>44939</v>
      </c>
      <c r="I18" s="39"/>
      <c r="J18" s="546">
        <v>44939</v>
      </c>
      <c r="K18" s="319"/>
      <c r="M18" s="547">
        <v>44939</v>
      </c>
      <c r="N18" s="489"/>
      <c r="O18" s="67">
        <v>44939</v>
      </c>
      <c r="P18" s="489"/>
      <c r="Q18" s="548">
        <v>44939</v>
      </c>
    </row>
    <row r="19" spans="1:17" x14ac:dyDescent="0.25">
      <c r="A19" s="555" t="s">
        <v>19</v>
      </c>
      <c r="B19" s="153"/>
      <c r="C19" s="227">
        <v>44931</v>
      </c>
      <c r="D19" s="153"/>
      <c r="E19" s="320">
        <v>44965</v>
      </c>
      <c r="F19" s="319"/>
      <c r="G19" s="320"/>
      <c r="H19" s="320">
        <v>44965</v>
      </c>
      <c r="I19" s="319"/>
      <c r="J19" s="320">
        <v>44965</v>
      </c>
      <c r="K19" s="319"/>
      <c r="M19" s="537"/>
      <c r="N19" s="468"/>
      <c r="O19" s="44"/>
      <c r="P19" s="468"/>
      <c r="Q19" s="538"/>
    </row>
    <row r="20" spans="1:17" x14ac:dyDescent="0.25">
      <c r="A20" s="556" t="s">
        <v>48</v>
      </c>
      <c r="C20" s="528"/>
      <c r="E20" s="529"/>
      <c r="G20" s="530"/>
      <c r="H20" s="531"/>
      <c r="J20" s="532"/>
      <c r="M20" s="533"/>
      <c r="N20" s="462"/>
      <c r="O20" s="33"/>
      <c r="P20" s="462"/>
      <c r="Q20" s="239"/>
    </row>
    <row r="21" spans="1:17" x14ac:dyDescent="0.25">
      <c r="A21" s="578" t="s">
        <v>20</v>
      </c>
      <c r="C21" s="559">
        <v>44930</v>
      </c>
      <c r="E21" s="560">
        <v>44957</v>
      </c>
      <c r="F21" s="266"/>
      <c r="G21" s="561"/>
      <c r="H21" s="562">
        <v>44957</v>
      </c>
      <c r="I21" s="261"/>
      <c r="J21" s="563">
        <v>44957</v>
      </c>
      <c r="K21" s="261"/>
      <c r="M21" s="565"/>
      <c r="N21" s="493"/>
      <c r="O21" s="94"/>
      <c r="P21" s="493"/>
      <c r="Q21" s="163"/>
    </row>
    <row r="22" spans="1:17" x14ac:dyDescent="0.25">
      <c r="A22" s="568" t="s">
        <v>52</v>
      </c>
      <c r="C22" s="559" t="s">
        <v>41</v>
      </c>
      <c r="E22" s="560">
        <v>44963</v>
      </c>
      <c r="F22" s="266"/>
      <c r="G22" s="561"/>
      <c r="H22" s="562">
        <v>44963</v>
      </c>
      <c r="I22" s="261"/>
      <c r="J22" s="563">
        <v>44963</v>
      </c>
      <c r="K22" s="261"/>
      <c r="M22" s="565"/>
      <c r="N22" s="493"/>
      <c r="O22" s="94"/>
      <c r="P22" s="493"/>
      <c r="Q22" s="163"/>
    </row>
    <row r="23" spans="1:17" x14ac:dyDescent="0.25">
      <c r="A23" s="568" t="s">
        <v>54</v>
      </c>
      <c r="C23" s="559" t="s">
        <v>41</v>
      </c>
      <c r="E23" s="626">
        <v>44969</v>
      </c>
      <c r="F23" s="266"/>
      <c r="G23" s="561"/>
      <c r="H23" s="562">
        <v>44969</v>
      </c>
      <c r="I23" s="261"/>
      <c r="J23" s="563">
        <v>44969</v>
      </c>
      <c r="K23" s="261"/>
      <c r="M23" s="565"/>
      <c r="N23" s="493"/>
      <c r="O23" s="94"/>
      <c r="P23" s="493"/>
      <c r="Q23" s="163"/>
    </row>
    <row r="24" spans="1:17" x14ac:dyDescent="0.25">
      <c r="A24" s="568" t="s">
        <v>56</v>
      </c>
      <c r="C24" s="559" t="s">
        <v>41</v>
      </c>
      <c r="E24" s="560">
        <v>44976</v>
      </c>
      <c r="F24" s="266"/>
      <c r="G24" s="561"/>
      <c r="H24" s="562">
        <v>44976</v>
      </c>
      <c r="I24" s="261"/>
      <c r="J24" s="563">
        <v>44976</v>
      </c>
      <c r="K24" s="261"/>
      <c r="M24" s="565"/>
      <c r="N24" s="493"/>
      <c r="O24" s="94"/>
      <c r="P24" s="493"/>
      <c r="Q24" s="163"/>
    </row>
    <row r="25" spans="1:17" ht="15.75" thickBot="1" x14ac:dyDescent="0.3">
      <c r="A25" s="569" t="s">
        <v>21</v>
      </c>
      <c r="C25" s="559">
        <v>44931</v>
      </c>
      <c r="E25" s="560">
        <v>44977</v>
      </c>
      <c r="F25" s="266"/>
      <c r="G25" s="561"/>
      <c r="H25" s="562">
        <v>44977</v>
      </c>
      <c r="I25" s="261"/>
      <c r="J25" s="563">
        <v>44977</v>
      </c>
      <c r="K25" s="261"/>
      <c r="M25" s="570"/>
      <c r="N25" s="513"/>
      <c r="O25" s="100"/>
      <c r="P25" s="513"/>
      <c r="Q25" s="256"/>
    </row>
    <row r="26" spans="1:17" ht="6" customHeight="1" x14ac:dyDescent="0.25">
      <c r="E26" s="266"/>
      <c r="F26" s="266"/>
      <c r="G26" s="266"/>
      <c r="H26" s="261"/>
      <c r="I26" s="261"/>
      <c r="J26" s="261"/>
      <c r="K26" s="261"/>
      <c r="L26" s="261"/>
      <c r="M26" s="261"/>
      <c r="N26" s="627"/>
    </row>
    <row r="27" spans="1:17" hidden="1" x14ac:dyDescent="0.25">
      <c r="A27" s="571" t="s">
        <v>73</v>
      </c>
      <c r="E27" s="266"/>
      <c r="F27" s="266"/>
      <c r="G27" s="266"/>
      <c r="H27" s="266"/>
      <c r="I27" s="266"/>
      <c r="J27" s="266"/>
      <c r="K27" s="266"/>
      <c r="L27" s="266"/>
      <c r="M27" s="266"/>
      <c r="N27" s="628"/>
    </row>
    <row r="28" spans="1:17" x14ac:dyDescent="0.25">
      <c r="A28" s="572" t="s">
        <v>59</v>
      </c>
      <c r="B28" s="573"/>
      <c r="C28" s="573"/>
      <c r="D28" s="573"/>
      <c r="E28" s="574"/>
      <c r="F28" s="574"/>
      <c r="G28" s="574"/>
      <c r="H28" s="574"/>
      <c r="I28" s="574"/>
      <c r="J28" s="574"/>
      <c r="K28" s="266"/>
      <c r="L28" s="266"/>
      <c r="M28" s="266"/>
      <c r="N28" s="628"/>
    </row>
    <row r="29" spans="1:17" ht="9" customHeight="1" x14ac:dyDescent="0.25">
      <c r="A29" s="274"/>
      <c r="E29" s="266"/>
      <c r="F29" s="266"/>
      <c r="G29" s="266"/>
      <c r="H29" s="266"/>
      <c r="I29" s="266"/>
      <c r="J29" s="266"/>
      <c r="K29" s="266"/>
      <c r="L29" s="266"/>
      <c r="M29" s="266"/>
      <c r="N29" s="628"/>
    </row>
    <row r="30" spans="1:17" ht="20.25" hidden="1" customHeight="1" x14ac:dyDescent="0.3">
      <c r="A30" s="777" t="s">
        <v>60</v>
      </c>
      <c r="B30" s="777"/>
      <c r="C30" s="777"/>
      <c r="D30" s="777"/>
      <c r="E30" s="777"/>
      <c r="F30" s="777"/>
      <c r="G30" s="777"/>
      <c r="H30" s="777"/>
      <c r="I30" s="777"/>
      <c r="J30" s="777"/>
      <c r="K30" s="777"/>
      <c r="L30" s="777"/>
      <c r="M30" s="777"/>
      <c r="N30" s="609"/>
    </row>
    <row r="31" spans="1:17" ht="20.25" x14ac:dyDescent="0.3">
      <c r="A31" s="794" t="s">
        <v>61</v>
      </c>
      <c r="B31" s="794"/>
      <c r="C31" s="794"/>
      <c r="D31" s="794"/>
      <c r="E31" s="794"/>
      <c r="F31" s="794"/>
      <c r="G31" s="794"/>
      <c r="H31" s="794"/>
      <c r="I31" s="794"/>
      <c r="J31" s="794"/>
      <c r="K31" s="794"/>
      <c r="L31" s="794"/>
      <c r="M31" s="794"/>
      <c r="N31" s="279"/>
    </row>
    <row r="32" spans="1:17" s="136" customFormat="1" ht="19.5" customHeight="1" x14ac:dyDescent="0.25">
      <c r="A32" s="13" t="s">
        <v>1</v>
      </c>
      <c r="B32" s="123"/>
      <c r="C32" s="281"/>
      <c r="D32" s="123"/>
      <c r="E32" s="125" t="s">
        <v>32</v>
      </c>
      <c r="F32" s="13"/>
      <c r="G32" s="126" t="s">
        <v>33</v>
      </c>
      <c r="H32" s="127" t="s">
        <v>3</v>
      </c>
      <c r="I32" s="13"/>
      <c r="J32" s="282" t="s">
        <v>4</v>
      </c>
      <c r="K32" s="13"/>
      <c r="L32" s="13"/>
      <c r="M32" s="129"/>
      <c r="N32" s="629"/>
      <c r="P32" s="629"/>
    </row>
    <row r="33" spans="1:16" s="150" customFormat="1" ht="12.75" x14ac:dyDescent="0.2">
      <c r="A33" s="23"/>
      <c r="B33" s="23"/>
      <c r="C33" s="286" t="s">
        <v>172</v>
      </c>
      <c r="D33" s="23"/>
      <c r="E33" s="140" t="s">
        <v>166</v>
      </c>
      <c r="F33" s="23"/>
      <c r="G33" s="141" t="s">
        <v>35</v>
      </c>
      <c r="H33" s="142" t="s">
        <v>173</v>
      </c>
      <c r="I33" s="23"/>
      <c r="J33" s="287" t="s">
        <v>174</v>
      </c>
      <c r="K33" s="23"/>
      <c r="L33" s="23"/>
      <c r="N33" s="630"/>
      <c r="P33" s="630"/>
    </row>
    <row r="34" spans="1:16" ht="6" customHeight="1" x14ac:dyDescent="0.25">
      <c r="C34" s="528"/>
      <c r="E34" s="529"/>
      <c r="G34" s="530"/>
      <c r="H34" s="531"/>
      <c r="J34" s="532"/>
    </row>
    <row r="35" spans="1:16" x14ac:dyDescent="0.25">
      <c r="A35" s="536" t="s">
        <v>8</v>
      </c>
      <c r="B35" s="153"/>
      <c r="C35" s="154">
        <v>44929</v>
      </c>
      <c r="D35" s="153"/>
      <c r="E35" s="155">
        <v>44949</v>
      </c>
      <c r="F35" s="156"/>
      <c r="G35" s="157"/>
      <c r="H35" s="158">
        <v>44949</v>
      </c>
      <c r="I35" s="156"/>
      <c r="J35" s="291">
        <v>45005</v>
      </c>
      <c r="K35" s="156"/>
      <c r="L35" s="156"/>
    </row>
    <row r="36" spans="1:16" x14ac:dyDescent="0.25">
      <c r="A36" s="536" t="s">
        <v>9</v>
      </c>
      <c r="B36" s="153"/>
      <c r="C36" s="154">
        <v>44948</v>
      </c>
      <c r="D36" s="153"/>
      <c r="E36" s="155">
        <v>45060</v>
      </c>
      <c r="F36" s="156"/>
      <c r="G36" s="157"/>
      <c r="H36" s="158">
        <v>45004</v>
      </c>
      <c r="I36" s="156"/>
      <c r="J36" s="291">
        <v>45060</v>
      </c>
      <c r="K36" s="156"/>
      <c r="L36" s="156"/>
    </row>
    <row r="37" spans="1:16" x14ac:dyDescent="0.25">
      <c r="A37" s="153" t="s">
        <v>10</v>
      </c>
      <c r="B37" s="153"/>
      <c r="C37" s="154">
        <v>44851</v>
      </c>
      <c r="D37" s="153"/>
      <c r="E37" s="155">
        <v>44865</v>
      </c>
      <c r="F37" s="156"/>
      <c r="G37" s="157"/>
      <c r="H37" s="158">
        <v>44865</v>
      </c>
      <c r="I37" s="156"/>
      <c r="J37" s="291">
        <v>44865</v>
      </c>
      <c r="K37" s="156"/>
      <c r="L37" s="156"/>
    </row>
    <row r="38" spans="1:16" x14ac:dyDescent="0.25">
      <c r="A38" s="153" t="s">
        <v>24</v>
      </c>
      <c r="B38" s="153"/>
      <c r="C38" s="154">
        <v>44917</v>
      </c>
      <c r="D38" s="153"/>
      <c r="E38" s="155">
        <v>44957</v>
      </c>
      <c r="F38" s="156"/>
      <c r="G38" s="157"/>
      <c r="H38" s="158">
        <v>44946</v>
      </c>
      <c r="I38" s="156"/>
      <c r="J38" s="291">
        <v>45002</v>
      </c>
      <c r="K38" s="156"/>
      <c r="L38" s="156"/>
    </row>
    <row r="39" spans="1:16" x14ac:dyDescent="0.25">
      <c r="A39" s="575" t="s">
        <v>141</v>
      </c>
      <c r="B39" s="153"/>
      <c r="C39" s="169"/>
      <c r="D39" s="153"/>
      <c r="E39" s="155"/>
      <c r="F39" s="156"/>
      <c r="G39" s="157"/>
      <c r="H39" s="158">
        <v>44939</v>
      </c>
      <c r="I39" s="156"/>
      <c r="J39" s="291">
        <v>44995</v>
      </c>
      <c r="K39" s="156"/>
      <c r="L39" s="156"/>
    </row>
    <row r="40" spans="1:16" x14ac:dyDescent="0.25">
      <c r="A40" s="536" t="s">
        <v>25</v>
      </c>
      <c r="B40" s="153"/>
      <c r="C40" s="169">
        <v>44930</v>
      </c>
      <c r="D40" s="153"/>
      <c r="E40" s="155">
        <v>44957</v>
      </c>
      <c r="F40" s="156"/>
      <c r="G40" s="157"/>
      <c r="H40" s="158">
        <v>44957</v>
      </c>
      <c r="I40" s="156"/>
      <c r="J40" s="291">
        <v>45012</v>
      </c>
      <c r="K40" s="156"/>
      <c r="L40" s="156"/>
    </row>
    <row r="41" spans="1:16" x14ac:dyDescent="0.25">
      <c r="A41" s="153" t="s">
        <v>12</v>
      </c>
      <c r="B41" s="153"/>
      <c r="C41" s="169">
        <v>44939</v>
      </c>
      <c r="D41" s="153"/>
      <c r="E41" s="155">
        <v>45022</v>
      </c>
      <c r="F41" s="156"/>
      <c r="G41" s="157"/>
      <c r="H41" s="158">
        <v>44981</v>
      </c>
      <c r="I41" s="156"/>
      <c r="J41" s="291">
        <v>45037</v>
      </c>
      <c r="K41" s="156"/>
      <c r="L41" s="156"/>
    </row>
    <row r="42" spans="1:16" ht="24" x14ac:dyDescent="0.25">
      <c r="A42" s="631" t="s">
        <v>42</v>
      </c>
      <c r="B42" s="153"/>
      <c r="C42" s="306" t="s">
        <v>43</v>
      </c>
      <c r="D42" s="153"/>
      <c r="E42" s="307">
        <v>44876</v>
      </c>
      <c r="F42" s="156"/>
      <c r="G42" s="157"/>
      <c r="H42" s="158">
        <v>44876</v>
      </c>
      <c r="I42" s="632"/>
      <c r="J42" s="291">
        <v>44876</v>
      </c>
      <c r="K42" s="632"/>
      <c r="L42" s="632"/>
    </row>
    <row r="43" spans="1:16" x14ac:dyDescent="0.25">
      <c r="A43" s="633" t="s">
        <v>14</v>
      </c>
      <c r="B43" s="309"/>
      <c r="C43" s="281"/>
      <c r="D43" s="309"/>
      <c r="E43" s="310">
        <v>44908</v>
      </c>
      <c r="F43" s="311"/>
      <c r="G43" s="312"/>
      <c r="H43" s="313">
        <v>44908</v>
      </c>
      <c r="I43" s="621"/>
      <c r="J43" s="314">
        <v>44908</v>
      </c>
      <c r="K43" s="621"/>
      <c r="L43" s="621"/>
    </row>
    <row r="44" spans="1:16" x14ac:dyDescent="0.25">
      <c r="A44" s="634" t="s">
        <v>15</v>
      </c>
      <c r="B44" s="153"/>
      <c r="C44" s="576">
        <v>44932</v>
      </c>
      <c r="D44" s="153"/>
      <c r="E44" s="155">
        <v>44953</v>
      </c>
      <c r="F44" s="318"/>
      <c r="G44" s="157"/>
      <c r="H44" s="158">
        <v>44953</v>
      </c>
      <c r="I44" s="156"/>
      <c r="J44" s="291">
        <v>45009</v>
      </c>
      <c r="K44" s="156"/>
      <c r="L44" s="156"/>
    </row>
    <row r="45" spans="1:16" x14ac:dyDescent="0.25">
      <c r="A45" s="555" t="s">
        <v>19</v>
      </c>
      <c r="B45" s="153"/>
      <c r="C45" s="227">
        <v>44932</v>
      </c>
      <c r="D45" s="153"/>
      <c r="E45" s="577">
        <v>44965</v>
      </c>
      <c r="F45" s="319"/>
      <c r="G45" s="320"/>
      <c r="H45" s="320">
        <v>44965</v>
      </c>
      <c r="I45" s="319"/>
      <c r="J45" s="320">
        <v>45014</v>
      </c>
      <c r="K45" s="319"/>
      <c r="L45" s="319"/>
    </row>
    <row r="46" spans="1:16" x14ac:dyDescent="0.25">
      <c r="A46" s="578" t="s">
        <v>20</v>
      </c>
      <c r="C46" s="242">
        <v>44930</v>
      </c>
      <c r="E46" s="560">
        <v>44957</v>
      </c>
      <c r="F46" s="266"/>
      <c r="G46" s="579"/>
      <c r="H46" s="580">
        <v>44957</v>
      </c>
      <c r="I46" s="266"/>
      <c r="J46" s="581">
        <v>45012</v>
      </c>
      <c r="K46" s="266"/>
      <c r="L46" s="266"/>
    </row>
    <row r="47" spans="1:16" x14ac:dyDescent="0.25">
      <c r="A47" s="578" t="s">
        <v>21</v>
      </c>
      <c r="C47" s="242">
        <v>44931</v>
      </c>
      <c r="E47" s="582">
        <v>44958</v>
      </c>
      <c r="F47" s="266"/>
      <c r="G47" s="579"/>
      <c r="H47" s="580">
        <v>44958</v>
      </c>
      <c r="I47" s="266"/>
      <c r="J47" s="581">
        <v>45013</v>
      </c>
      <c r="K47" s="266"/>
      <c r="L47" s="266"/>
    </row>
    <row r="48" spans="1:16" ht="14.25" customHeight="1" x14ac:dyDescent="0.25">
      <c r="E48" s="266"/>
      <c r="F48" s="266"/>
      <c r="G48" s="266"/>
      <c r="H48" s="266"/>
      <c r="I48" s="266"/>
      <c r="J48" s="266"/>
      <c r="K48" s="266"/>
      <c r="L48" s="266"/>
      <c r="M48" s="266"/>
      <c r="N48" s="628"/>
    </row>
    <row r="49" spans="1:14" ht="9.75" customHeight="1" x14ac:dyDescent="0.25">
      <c r="E49" s="266"/>
      <c r="F49" s="266"/>
      <c r="G49" s="266"/>
      <c r="H49" s="266"/>
      <c r="I49" s="266"/>
      <c r="J49" s="266"/>
      <c r="K49" s="266"/>
      <c r="L49" s="266"/>
      <c r="M49" s="266"/>
      <c r="N49" s="628"/>
    </row>
    <row r="50" spans="1:14" x14ac:dyDescent="0.25">
      <c r="A50" s="331"/>
      <c r="E50" s="266"/>
      <c r="F50" s="266"/>
      <c r="G50" s="266"/>
      <c r="H50" s="266"/>
      <c r="I50" s="266"/>
      <c r="J50" s="266"/>
      <c r="K50" s="266"/>
      <c r="L50" s="266"/>
      <c r="M50" s="266"/>
      <c r="N50" s="628"/>
    </row>
    <row r="51" spans="1:14" x14ac:dyDescent="0.25">
      <c r="A51" s="331"/>
      <c r="E51" s="266"/>
      <c r="F51" s="266"/>
      <c r="G51" s="266"/>
      <c r="H51" s="266"/>
      <c r="I51" s="266"/>
      <c r="J51" s="266"/>
      <c r="K51" s="266"/>
      <c r="L51" s="266"/>
      <c r="M51" s="266"/>
      <c r="N51" s="628"/>
    </row>
    <row r="52" spans="1:14" x14ac:dyDescent="0.25">
      <c r="A52" s="332"/>
      <c r="E52" s="266"/>
      <c r="F52" s="266"/>
      <c r="G52" s="266"/>
      <c r="H52" s="266"/>
      <c r="I52" s="266"/>
      <c r="J52" s="266"/>
      <c r="K52" s="266"/>
      <c r="L52" s="266"/>
      <c r="M52" s="266"/>
      <c r="N52" s="628"/>
    </row>
    <row r="53" spans="1:14" ht="9" customHeight="1" x14ac:dyDescent="0.25">
      <c r="A53" s="331"/>
      <c r="E53" s="266"/>
      <c r="F53" s="266"/>
      <c r="G53" s="266"/>
      <c r="H53" s="266"/>
      <c r="I53" s="266"/>
      <c r="J53" s="266"/>
      <c r="K53" s="266"/>
      <c r="L53" s="266"/>
      <c r="M53" s="266"/>
      <c r="N53" s="628"/>
    </row>
    <row r="54" spans="1:14" x14ac:dyDescent="0.25">
      <c r="A54" s="333"/>
      <c r="E54" s="266"/>
      <c r="F54" s="266"/>
      <c r="G54" s="266"/>
      <c r="H54" s="266"/>
      <c r="I54" s="266"/>
      <c r="J54" s="266"/>
      <c r="K54" s="266"/>
      <c r="L54" s="266"/>
      <c r="M54" s="266"/>
      <c r="N54" s="628"/>
    </row>
    <row r="55" spans="1:14" ht="6.75" customHeight="1" x14ac:dyDescent="0.25">
      <c r="A55" s="331"/>
      <c r="E55" s="266"/>
      <c r="F55" s="266"/>
      <c r="G55" s="266"/>
      <c r="H55" s="266"/>
      <c r="I55" s="266"/>
      <c r="J55" s="266"/>
      <c r="K55" s="266"/>
      <c r="L55" s="266"/>
      <c r="M55" s="266"/>
      <c r="N55" s="628"/>
    </row>
    <row r="56" spans="1:14" x14ac:dyDescent="0.25">
      <c r="A56" s="331"/>
      <c r="E56" s="266"/>
      <c r="F56" s="266"/>
      <c r="G56" s="266"/>
      <c r="H56" s="266"/>
      <c r="I56" s="266"/>
      <c r="J56" s="266"/>
      <c r="K56" s="266"/>
      <c r="L56" s="266"/>
      <c r="M56" s="266"/>
      <c r="N56" s="628"/>
    </row>
    <row r="57" spans="1:14" x14ac:dyDescent="0.25">
      <c r="A57" s="331"/>
      <c r="E57" s="266"/>
      <c r="F57" s="266"/>
      <c r="G57" s="266"/>
      <c r="H57" s="266"/>
      <c r="I57" s="266"/>
      <c r="J57" s="266"/>
      <c r="K57" s="266"/>
      <c r="L57" s="266"/>
      <c r="M57" s="266"/>
      <c r="N57" s="628"/>
    </row>
    <row r="58" spans="1:14" x14ac:dyDescent="0.25">
      <c r="A58" s="331"/>
      <c r="E58" s="266"/>
      <c r="F58" s="266"/>
      <c r="G58" s="266"/>
      <c r="H58" s="266"/>
      <c r="I58" s="266"/>
      <c r="J58" s="266"/>
      <c r="K58" s="266"/>
      <c r="L58" s="266"/>
      <c r="M58" s="266"/>
      <c r="N58" s="628"/>
    </row>
    <row r="59" spans="1:14" x14ac:dyDescent="0.25">
      <c r="A59" s="331"/>
    </row>
    <row r="60" spans="1:14" x14ac:dyDescent="0.25">
      <c r="A60" s="331"/>
    </row>
    <row r="61" spans="1:14" x14ac:dyDescent="0.25">
      <c r="A61" s="331"/>
    </row>
    <row r="62" spans="1:14" x14ac:dyDescent="0.25">
      <c r="A62" s="333"/>
    </row>
    <row r="63" spans="1:14" ht="6.75" customHeight="1" x14ac:dyDescent="0.25">
      <c r="A63" s="331"/>
    </row>
    <row r="64" spans="1:14" x14ac:dyDescent="0.25">
      <c r="A64" s="331"/>
    </row>
    <row r="65" spans="1:1" x14ac:dyDescent="0.25">
      <c r="A65" s="331"/>
    </row>
    <row r="66" spans="1:1" x14ac:dyDescent="0.25">
      <c r="A66" s="331"/>
    </row>
    <row r="67" spans="1:1" x14ac:dyDescent="0.25">
      <c r="A67" s="331"/>
    </row>
    <row r="68" spans="1:1" x14ac:dyDescent="0.25">
      <c r="A68" s="331"/>
    </row>
    <row r="69" spans="1:1" x14ac:dyDescent="0.25">
      <c r="A69" s="331"/>
    </row>
    <row r="70" spans="1:1" x14ac:dyDescent="0.25">
      <c r="A70" s="331"/>
    </row>
    <row r="71" spans="1:1" x14ac:dyDescent="0.25">
      <c r="A71" s="332"/>
    </row>
    <row r="72" spans="1:1" ht="9.75" customHeight="1" x14ac:dyDescent="0.25">
      <c r="A72" s="331"/>
    </row>
    <row r="73" spans="1:1" x14ac:dyDescent="0.25">
      <c r="A73" s="331"/>
    </row>
    <row r="74" spans="1:1" x14ac:dyDescent="0.25">
      <c r="A74" s="331"/>
    </row>
    <row r="75" spans="1:1" x14ac:dyDescent="0.25">
      <c r="A75" s="331"/>
    </row>
    <row r="76" spans="1:1" x14ac:dyDescent="0.25">
      <c r="A76" s="331"/>
    </row>
    <row r="77" spans="1:1" x14ac:dyDescent="0.25">
      <c r="A77" s="331"/>
    </row>
  </sheetData>
  <mergeCells count="6">
    <mergeCell ref="A31:M31"/>
    <mergeCell ref="A2:M2"/>
    <mergeCell ref="A3:J3"/>
    <mergeCell ref="M3:Q3"/>
    <mergeCell ref="C4:C5"/>
    <mergeCell ref="A30:M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FBD8B-C0E3-4E09-9C16-76A4D2847681}">
  <dimension ref="A1:O47"/>
  <sheetViews>
    <sheetView topLeftCell="A42" workbookViewId="0">
      <selection activeCell="A48" sqref="A48:XFD79"/>
    </sheetView>
  </sheetViews>
  <sheetFormatPr defaultRowHeight="15" x14ac:dyDescent="0.25"/>
  <cols>
    <col min="1" max="1" width="28.7109375" customWidth="1"/>
    <col min="4" max="4" width="1.7109375" customWidth="1"/>
    <col min="6" max="6" width="1.7109375" customWidth="1"/>
    <col min="8" max="8" width="1.7109375" customWidth="1"/>
    <col min="10" max="10" width="9.7109375" customWidth="1"/>
    <col min="11" max="11" width="1.7109375" customWidth="1"/>
    <col min="12" max="12" width="9.7109375" customWidth="1"/>
    <col min="13" max="13" width="1.7109375" customWidth="1"/>
    <col min="14" max="14" width="9.5703125" bestFit="1" customWidth="1"/>
  </cols>
  <sheetData>
    <row r="1" spans="1:14" x14ac:dyDescent="0.25">
      <c r="A1" s="635">
        <v>44641.434547685189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21" thickBot="1" x14ac:dyDescent="0.35">
      <c r="A2" s="780" t="s">
        <v>175</v>
      </c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780"/>
    </row>
    <row r="3" spans="1:14" ht="19.5" x14ac:dyDescent="0.3">
      <c r="A3" s="781" t="s">
        <v>176</v>
      </c>
      <c r="B3" s="781"/>
      <c r="C3" s="781"/>
      <c r="D3" s="781"/>
      <c r="E3" s="781"/>
      <c r="F3" s="781"/>
      <c r="G3" s="781"/>
      <c r="H3" s="781"/>
      <c r="I3" s="636"/>
      <c r="J3" s="795" t="s">
        <v>30</v>
      </c>
      <c r="K3" s="796"/>
      <c r="L3" s="796"/>
      <c r="M3" s="796"/>
      <c r="N3" s="797"/>
    </row>
    <row r="4" spans="1:14" x14ac:dyDescent="0.25">
      <c r="A4" s="342" t="s">
        <v>1</v>
      </c>
      <c r="B4" s="343"/>
      <c r="C4" s="344" t="s">
        <v>32</v>
      </c>
      <c r="D4" s="342"/>
      <c r="E4" s="345" t="s">
        <v>3</v>
      </c>
      <c r="F4" s="342"/>
      <c r="G4" s="346" t="s">
        <v>4</v>
      </c>
      <c r="H4" s="342"/>
      <c r="I4" s="584"/>
      <c r="J4" s="524"/>
      <c r="K4" s="446"/>
      <c r="L4" s="12" t="s">
        <v>5</v>
      </c>
      <c r="M4" s="447"/>
      <c r="N4" s="525" t="s">
        <v>6</v>
      </c>
    </row>
    <row r="5" spans="1:14" x14ac:dyDescent="0.25">
      <c r="A5" s="350"/>
      <c r="B5" s="350"/>
      <c r="C5" s="351" t="s">
        <v>177</v>
      </c>
      <c r="D5" s="350"/>
      <c r="E5" s="352" t="s">
        <v>178</v>
      </c>
      <c r="F5" s="350"/>
      <c r="G5" s="353" t="s">
        <v>179</v>
      </c>
      <c r="H5" s="350"/>
      <c r="I5" s="585"/>
      <c r="J5" s="526" t="s">
        <v>146</v>
      </c>
      <c r="K5" s="455"/>
      <c r="L5" s="22" t="s">
        <v>147</v>
      </c>
      <c r="M5" s="455"/>
      <c r="N5" s="527" t="s">
        <v>148</v>
      </c>
    </row>
    <row r="6" spans="1:14" x14ac:dyDescent="0.25">
      <c r="A6" s="336"/>
      <c r="B6" s="336"/>
      <c r="C6" s="392"/>
      <c r="D6" s="336"/>
      <c r="E6" s="393"/>
      <c r="F6" s="336"/>
      <c r="G6" s="394"/>
      <c r="H6" s="336"/>
      <c r="I6" s="336"/>
      <c r="J6" s="533"/>
      <c r="K6" s="462"/>
      <c r="L6" s="33"/>
      <c r="M6" s="462"/>
      <c r="N6" s="239"/>
    </row>
    <row r="7" spans="1:14" x14ac:dyDescent="0.25">
      <c r="A7" s="357" t="s">
        <v>8</v>
      </c>
      <c r="B7" s="358"/>
      <c r="C7" s="359">
        <v>44802</v>
      </c>
      <c r="D7" s="360"/>
      <c r="E7" s="361">
        <v>44802</v>
      </c>
      <c r="F7" s="360"/>
      <c r="G7" s="362">
        <v>44858</v>
      </c>
      <c r="H7" s="360"/>
      <c r="I7" s="336"/>
      <c r="J7" s="537">
        <v>44781</v>
      </c>
      <c r="K7" s="468"/>
      <c r="L7" s="44">
        <v>44781</v>
      </c>
      <c r="M7" s="468"/>
      <c r="N7" s="538">
        <v>44858</v>
      </c>
    </row>
    <row r="8" spans="1:14" x14ac:dyDescent="0.25">
      <c r="A8" s="357" t="s">
        <v>9</v>
      </c>
      <c r="B8" s="358"/>
      <c r="C8" s="359">
        <v>44913</v>
      </c>
      <c r="D8" s="360"/>
      <c r="E8" s="361">
        <v>44857</v>
      </c>
      <c r="F8" s="360"/>
      <c r="G8" s="362">
        <v>44913</v>
      </c>
      <c r="H8" s="360"/>
      <c r="I8" s="336"/>
      <c r="J8" s="537">
        <v>44918</v>
      </c>
      <c r="K8" s="468"/>
      <c r="L8" s="44">
        <v>44827</v>
      </c>
      <c r="M8" s="468"/>
      <c r="N8" s="538">
        <v>44918</v>
      </c>
    </row>
    <row r="9" spans="1:14" x14ac:dyDescent="0.25">
      <c r="A9" s="358" t="s">
        <v>10</v>
      </c>
      <c r="B9" s="358"/>
      <c r="C9" s="366">
        <v>44655</v>
      </c>
      <c r="D9" s="360"/>
      <c r="E9" s="361">
        <v>44655</v>
      </c>
      <c r="F9" s="360"/>
      <c r="G9" s="362">
        <v>44655</v>
      </c>
      <c r="H9" s="360"/>
      <c r="I9" s="336"/>
      <c r="J9" s="537">
        <v>44655</v>
      </c>
      <c r="K9" s="468"/>
      <c r="L9" s="44">
        <v>44655</v>
      </c>
      <c r="M9" s="468"/>
      <c r="N9" s="538">
        <v>44655</v>
      </c>
    </row>
    <row r="10" spans="1:14" x14ac:dyDescent="0.25">
      <c r="A10" s="358" t="s">
        <v>24</v>
      </c>
      <c r="B10" s="358"/>
      <c r="C10" s="359">
        <v>44810</v>
      </c>
      <c r="D10" s="360"/>
      <c r="E10" s="361">
        <v>44799</v>
      </c>
      <c r="F10" s="360"/>
      <c r="G10" s="362">
        <v>44810</v>
      </c>
      <c r="H10" s="360"/>
      <c r="I10" s="336"/>
      <c r="J10" s="537">
        <v>44778</v>
      </c>
      <c r="K10" s="468"/>
      <c r="L10" s="44">
        <v>44778</v>
      </c>
      <c r="M10" s="468"/>
      <c r="N10" s="538">
        <v>44855</v>
      </c>
    </row>
    <row r="11" spans="1:14" x14ac:dyDescent="0.25">
      <c r="A11" s="371" t="s">
        <v>82</v>
      </c>
      <c r="B11" s="358"/>
      <c r="C11" s="359">
        <v>44810</v>
      </c>
      <c r="D11" s="360"/>
      <c r="E11" s="361">
        <v>44810</v>
      </c>
      <c r="F11" s="360"/>
      <c r="G11" s="362">
        <v>44810</v>
      </c>
      <c r="H11" s="360"/>
      <c r="I11" s="336"/>
      <c r="J11" s="537">
        <v>44789</v>
      </c>
      <c r="K11" s="468"/>
      <c r="L11" s="44">
        <v>44789</v>
      </c>
      <c r="M11" s="468"/>
      <c r="N11" s="538">
        <v>44866</v>
      </c>
    </row>
    <row r="12" spans="1:14" x14ac:dyDescent="0.25">
      <c r="A12" s="358" t="s">
        <v>12</v>
      </c>
      <c r="B12" s="358"/>
      <c r="C12" s="359">
        <v>44868</v>
      </c>
      <c r="D12" s="360"/>
      <c r="E12" s="361">
        <v>44834</v>
      </c>
      <c r="F12" s="360"/>
      <c r="G12" s="362">
        <v>44888</v>
      </c>
      <c r="H12" s="360"/>
      <c r="I12" s="336"/>
      <c r="J12" s="537">
        <v>44876</v>
      </c>
      <c r="K12" s="468"/>
      <c r="L12" s="44">
        <v>44806</v>
      </c>
      <c r="M12" s="468"/>
      <c r="N12" s="538">
        <v>44897</v>
      </c>
    </row>
    <row r="13" spans="1:14" x14ac:dyDescent="0.25">
      <c r="A13" s="637" t="s">
        <v>84</v>
      </c>
      <c r="B13" s="358"/>
      <c r="C13" s="359">
        <v>44721</v>
      </c>
      <c r="D13" s="360"/>
      <c r="E13" s="361">
        <v>44721</v>
      </c>
      <c r="F13" s="638"/>
      <c r="G13" s="362">
        <v>44721</v>
      </c>
      <c r="H13" s="638"/>
      <c r="I13" s="336"/>
      <c r="J13" s="639">
        <v>44721</v>
      </c>
      <c r="K13" s="481"/>
      <c r="L13" s="61">
        <v>44721</v>
      </c>
      <c r="M13" s="481"/>
      <c r="N13" s="640" t="s">
        <v>180</v>
      </c>
    </row>
    <row r="14" spans="1:14" x14ac:dyDescent="0.25">
      <c r="A14" s="641" t="s">
        <v>14</v>
      </c>
      <c r="B14" s="375"/>
      <c r="C14" s="376">
        <v>44725</v>
      </c>
      <c r="D14" s="377"/>
      <c r="E14" s="378">
        <v>44725</v>
      </c>
      <c r="F14" s="642"/>
      <c r="G14" s="379">
        <v>44725</v>
      </c>
      <c r="H14" s="642"/>
      <c r="I14" s="336"/>
      <c r="J14" s="587">
        <v>44743</v>
      </c>
      <c r="K14" s="481"/>
      <c r="L14" s="61">
        <v>44743</v>
      </c>
      <c r="M14" s="481"/>
      <c r="N14" s="643">
        <v>44808</v>
      </c>
    </row>
    <row r="15" spans="1:14" x14ac:dyDescent="0.25">
      <c r="A15" s="644" t="s">
        <v>69</v>
      </c>
      <c r="B15" s="358"/>
      <c r="C15" s="359">
        <v>44757</v>
      </c>
      <c r="D15" s="380"/>
      <c r="E15" s="361">
        <v>44757</v>
      </c>
      <c r="F15" s="360"/>
      <c r="G15" s="362">
        <v>44757</v>
      </c>
      <c r="H15" s="360"/>
      <c r="I15" s="336"/>
      <c r="J15" s="547">
        <v>44778</v>
      </c>
      <c r="K15" s="489"/>
      <c r="L15" s="67">
        <v>44778</v>
      </c>
      <c r="M15" s="489"/>
      <c r="N15" s="645">
        <v>44855</v>
      </c>
    </row>
    <row r="16" spans="1:14" x14ac:dyDescent="0.25">
      <c r="A16" s="646" t="s">
        <v>149</v>
      </c>
      <c r="B16" s="375"/>
      <c r="C16" s="589">
        <v>44771</v>
      </c>
      <c r="D16" s="590"/>
      <c r="E16" s="591">
        <v>44771</v>
      </c>
      <c r="F16" s="592"/>
      <c r="G16" s="593">
        <v>44771</v>
      </c>
      <c r="H16" s="377"/>
      <c r="I16" s="336"/>
      <c r="J16" s="551">
        <v>44778</v>
      </c>
      <c r="K16" s="622"/>
      <c r="L16" s="553">
        <v>44778</v>
      </c>
      <c r="M16" s="622"/>
      <c r="N16" s="647">
        <v>44855</v>
      </c>
    </row>
    <row r="17" spans="1:15" x14ac:dyDescent="0.25">
      <c r="A17" s="648" t="s">
        <v>18</v>
      </c>
      <c r="B17" s="358"/>
      <c r="C17" s="383">
        <v>44788</v>
      </c>
      <c r="D17" s="360"/>
      <c r="E17" s="361">
        <v>44788</v>
      </c>
      <c r="F17" s="638"/>
      <c r="G17" s="362">
        <v>44788</v>
      </c>
      <c r="H17" s="638"/>
      <c r="I17" s="336"/>
      <c r="J17" s="551"/>
      <c r="K17" s="622"/>
      <c r="L17" s="553"/>
      <c r="M17" s="622"/>
      <c r="N17" s="554"/>
      <c r="O17" s="336"/>
    </row>
    <row r="18" spans="1:15" x14ac:dyDescent="0.25">
      <c r="A18" s="385" t="s">
        <v>19</v>
      </c>
      <c r="B18" s="358"/>
      <c r="C18" s="386">
        <v>44818</v>
      </c>
      <c r="D18" s="387"/>
      <c r="E18" s="386">
        <v>44818</v>
      </c>
      <c r="F18" s="387"/>
      <c r="G18" s="386">
        <v>44867</v>
      </c>
      <c r="H18" s="387"/>
      <c r="I18" s="336"/>
      <c r="J18" s="547"/>
      <c r="K18" s="489"/>
      <c r="L18" s="67"/>
      <c r="M18" s="489"/>
      <c r="N18" s="548"/>
      <c r="O18" s="336"/>
    </row>
    <row r="19" spans="1:15" x14ac:dyDescent="0.25">
      <c r="A19" s="390" t="s">
        <v>48</v>
      </c>
      <c r="B19" s="336"/>
      <c r="C19" s="392"/>
      <c r="D19" s="336"/>
      <c r="E19" s="393"/>
      <c r="F19" s="336"/>
      <c r="G19" s="394"/>
      <c r="H19" s="336"/>
      <c r="I19" s="336"/>
      <c r="J19" s="537"/>
      <c r="K19" s="468"/>
      <c r="L19" s="44"/>
      <c r="M19" s="468"/>
      <c r="N19" s="538"/>
      <c r="O19" s="336"/>
    </row>
    <row r="20" spans="1:15" x14ac:dyDescent="0.25">
      <c r="A20" s="391" t="s">
        <v>20</v>
      </c>
      <c r="B20" s="336"/>
      <c r="C20" s="396">
        <v>44810</v>
      </c>
      <c r="D20" s="397"/>
      <c r="E20" s="398">
        <v>44810</v>
      </c>
      <c r="F20" s="399"/>
      <c r="G20" s="400">
        <v>44810</v>
      </c>
      <c r="H20" s="399"/>
      <c r="I20" s="336"/>
      <c r="J20" s="565">
        <v>44789</v>
      </c>
      <c r="K20" s="493"/>
      <c r="L20" s="94"/>
      <c r="M20" s="493"/>
      <c r="N20" s="163"/>
      <c r="O20" s="336"/>
    </row>
    <row r="21" spans="1:15" x14ac:dyDescent="0.25">
      <c r="A21" s="649" t="s">
        <v>52</v>
      </c>
      <c r="B21" s="336"/>
      <c r="C21" s="396">
        <v>44816</v>
      </c>
      <c r="D21" s="397"/>
      <c r="E21" s="398">
        <v>44816</v>
      </c>
      <c r="F21" s="399"/>
      <c r="G21" s="400">
        <v>44816</v>
      </c>
      <c r="H21" s="399"/>
      <c r="I21" s="336"/>
      <c r="J21" s="565"/>
      <c r="K21" s="493"/>
      <c r="L21" s="94"/>
      <c r="M21" s="493"/>
      <c r="N21" s="163"/>
      <c r="O21" s="336"/>
    </row>
    <row r="22" spans="1:15" x14ac:dyDescent="0.25">
      <c r="A22" s="649" t="s">
        <v>54</v>
      </c>
      <c r="B22" s="336"/>
      <c r="C22" s="396">
        <v>44822</v>
      </c>
      <c r="D22" s="397"/>
      <c r="E22" s="398">
        <v>44822</v>
      </c>
      <c r="F22" s="399"/>
      <c r="G22" s="400">
        <v>44822</v>
      </c>
      <c r="H22" s="399"/>
      <c r="I22" s="336"/>
      <c r="J22" s="565"/>
      <c r="K22" s="493"/>
      <c r="L22" s="94"/>
      <c r="M22" s="493"/>
      <c r="N22" s="163"/>
      <c r="O22" s="336"/>
    </row>
    <row r="23" spans="1:15" x14ac:dyDescent="0.25">
      <c r="A23" s="649" t="s">
        <v>56</v>
      </c>
      <c r="B23" s="336"/>
      <c r="C23" s="396">
        <v>44829</v>
      </c>
      <c r="D23" s="397"/>
      <c r="E23" s="398">
        <v>44829</v>
      </c>
      <c r="F23" s="399"/>
      <c r="G23" s="400">
        <v>44829</v>
      </c>
      <c r="H23" s="399"/>
      <c r="I23" s="336"/>
      <c r="J23" s="565"/>
      <c r="K23" s="493"/>
      <c r="L23" s="94"/>
      <c r="M23" s="493"/>
      <c r="N23" s="163"/>
      <c r="O23" s="336"/>
    </row>
    <row r="24" spans="1:15" ht="15.75" thickBot="1" x14ac:dyDescent="0.3">
      <c r="A24" s="650" t="s">
        <v>21</v>
      </c>
      <c r="B24" s="336"/>
      <c r="C24" s="396">
        <v>44830</v>
      </c>
      <c r="D24" s="397"/>
      <c r="E24" s="398">
        <v>44830</v>
      </c>
      <c r="F24" s="399"/>
      <c r="G24" s="400">
        <v>44830</v>
      </c>
      <c r="H24" s="399"/>
      <c r="I24" s="336"/>
      <c r="J24" s="570"/>
      <c r="K24" s="513"/>
      <c r="L24" s="100"/>
      <c r="M24" s="513"/>
      <c r="N24" s="256"/>
      <c r="O24" s="336"/>
    </row>
    <row r="25" spans="1:15" x14ac:dyDescent="0.25">
      <c r="A25" s="336"/>
      <c r="B25" s="336"/>
      <c r="C25" s="397"/>
      <c r="D25" s="397"/>
      <c r="E25" s="397"/>
      <c r="F25" s="397"/>
      <c r="G25" s="399"/>
      <c r="H25" s="399"/>
      <c r="I25" s="399"/>
      <c r="J25" s="408"/>
      <c r="K25" s="397"/>
      <c r="L25" s="397"/>
      <c r="M25" s="397"/>
      <c r="N25" s="397"/>
      <c r="O25" s="397"/>
    </row>
    <row r="26" spans="1:15" x14ac:dyDescent="0.25">
      <c r="A26" s="651" t="s">
        <v>59</v>
      </c>
      <c r="B26" s="652"/>
      <c r="C26" s="652"/>
      <c r="D26" s="652"/>
      <c r="E26" s="653"/>
      <c r="F26" s="653"/>
      <c r="G26" s="653"/>
      <c r="H26" s="653"/>
      <c r="I26" s="653"/>
      <c r="J26" s="408"/>
      <c r="K26" s="397"/>
      <c r="L26" s="397"/>
      <c r="M26" s="397"/>
      <c r="N26" s="397"/>
      <c r="O26" s="397"/>
    </row>
    <row r="27" spans="1:15" x14ac:dyDescent="0.25">
      <c r="A27" s="654" t="s">
        <v>181</v>
      </c>
      <c r="B27" s="337"/>
      <c r="C27" s="337"/>
      <c r="D27" s="337"/>
      <c r="E27" s="408"/>
      <c r="F27" s="408"/>
      <c r="G27" s="408"/>
      <c r="H27" s="408"/>
      <c r="I27" s="408"/>
      <c r="J27" s="397"/>
      <c r="K27" s="397"/>
      <c r="L27" s="397"/>
      <c r="M27" s="397"/>
      <c r="N27" s="397"/>
      <c r="O27" s="336"/>
    </row>
    <row r="28" spans="1:15" ht="20.25" x14ac:dyDescent="0.3">
      <c r="A28" s="416"/>
      <c r="B28" s="336"/>
      <c r="C28" s="397"/>
      <c r="D28" s="397"/>
      <c r="E28" s="397"/>
      <c r="F28" s="397"/>
      <c r="G28" s="397"/>
      <c r="H28" s="397"/>
      <c r="I28" s="397"/>
      <c r="J28" s="417"/>
      <c r="K28" s="417"/>
      <c r="L28" s="417"/>
      <c r="M28" s="417"/>
      <c r="N28" s="417"/>
      <c r="O28" s="336"/>
    </row>
    <row r="29" spans="1:15" ht="20.25" x14ac:dyDescent="0.3">
      <c r="A29" s="780" t="s">
        <v>182</v>
      </c>
      <c r="B29" s="780"/>
      <c r="C29" s="780"/>
      <c r="D29" s="780"/>
      <c r="E29" s="780"/>
      <c r="F29" s="780"/>
      <c r="G29" s="780"/>
      <c r="H29" s="780"/>
      <c r="I29" s="780"/>
      <c r="J29" s="418"/>
      <c r="K29" s="655"/>
      <c r="L29" s="655"/>
      <c r="M29" s="655"/>
      <c r="N29" s="655"/>
      <c r="O29" s="384"/>
    </row>
    <row r="30" spans="1:15" ht="20.25" customHeight="1" x14ac:dyDescent="0.3">
      <c r="A30" s="782" t="s">
        <v>97</v>
      </c>
      <c r="B30" s="782"/>
      <c r="C30" s="782"/>
      <c r="D30" s="782"/>
      <c r="E30" s="782"/>
      <c r="F30" s="782"/>
      <c r="G30" s="782"/>
      <c r="H30" s="782"/>
      <c r="I30" s="782"/>
      <c r="J30" s="598"/>
      <c r="K30" s="420"/>
      <c r="L30" s="420"/>
      <c r="M30" s="420"/>
      <c r="N30" s="420"/>
      <c r="O30" s="420"/>
    </row>
    <row r="31" spans="1:15" x14ac:dyDescent="0.25">
      <c r="A31" s="342" t="s">
        <v>1</v>
      </c>
      <c r="B31" s="343"/>
      <c r="C31" s="344" t="s">
        <v>32</v>
      </c>
      <c r="D31" s="342"/>
      <c r="E31" s="656" t="s">
        <v>183</v>
      </c>
      <c r="F31" s="342"/>
      <c r="G31" s="345" t="s">
        <v>3</v>
      </c>
      <c r="H31" s="342"/>
      <c r="I31" s="346" t="s">
        <v>4</v>
      </c>
      <c r="J31" s="421"/>
      <c r="K31" s="421"/>
      <c r="L31" s="421"/>
      <c r="M31" s="421"/>
      <c r="N31" s="421"/>
      <c r="O31" s="421"/>
    </row>
    <row r="32" spans="1:15" x14ac:dyDescent="0.25">
      <c r="A32" s="350"/>
      <c r="B32" s="350"/>
      <c r="C32" s="351" t="s">
        <v>177</v>
      </c>
      <c r="D32" s="350"/>
      <c r="E32" s="657" t="s">
        <v>184</v>
      </c>
      <c r="F32" s="350"/>
      <c r="G32" s="352" t="s">
        <v>185</v>
      </c>
      <c r="H32" s="350"/>
      <c r="I32" s="353" t="s">
        <v>186</v>
      </c>
      <c r="J32" s="384"/>
      <c r="K32" s="384"/>
      <c r="L32" s="384"/>
      <c r="M32" s="384"/>
      <c r="N32" s="384"/>
      <c r="O32" s="160"/>
    </row>
    <row r="33" spans="1:15" x14ac:dyDescent="0.25">
      <c r="A33" s="336"/>
      <c r="B33" s="336"/>
      <c r="C33" s="392"/>
      <c r="D33" s="336"/>
      <c r="E33" s="658"/>
      <c r="F33" s="336"/>
      <c r="G33" s="393"/>
      <c r="H33" s="336"/>
      <c r="I33" s="394"/>
      <c r="J33" s="423"/>
      <c r="K33" s="384"/>
      <c r="L33" s="384"/>
      <c r="M33" s="384"/>
      <c r="N33" s="384"/>
      <c r="O33" s="160"/>
    </row>
    <row r="34" spans="1:15" x14ac:dyDescent="0.25">
      <c r="A34" s="357" t="s">
        <v>8</v>
      </c>
      <c r="B34" s="358"/>
      <c r="C34" s="359">
        <v>44802</v>
      </c>
      <c r="D34" s="360"/>
      <c r="E34" s="659">
        <v>44837</v>
      </c>
      <c r="F34" s="360"/>
      <c r="G34" s="361">
        <v>44802</v>
      </c>
      <c r="H34" s="360"/>
      <c r="I34" s="362">
        <v>44858</v>
      </c>
      <c r="J34" s="423"/>
      <c r="K34" s="384"/>
      <c r="L34" s="384"/>
      <c r="M34" s="336"/>
      <c r="N34" s="336"/>
    </row>
    <row r="35" spans="1:15" x14ac:dyDescent="0.25">
      <c r="A35" s="357" t="s">
        <v>9</v>
      </c>
      <c r="B35" s="358"/>
      <c r="C35" s="359">
        <v>44913</v>
      </c>
      <c r="D35" s="360"/>
      <c r="E35" s="659">
        <v>44871</v>
      </c>
      <c r="F35" s="360"/>
      <c r="G35" s="361">
        <v>44857</v>
      </c>
      <c r="H35" s="360"/>
      <c r="I35" s="362">
        <v>44913</v>
      </c>
      <c r="J35" s="423"/>
      <c r="K35" s="384"/>
      <c r="L35" s="384"/>
      <c r="M35" s="336"/>
      <c r="N35" s="336"/>
    </row>
    <row r="36" spans="1:15" x14ac:dyDescent="0.25">
      <c r="A36" s="358" t="s">
        <v>10</v>
      </c>
      <c r="B36" s="358"/>
      <c r="C36" s="359">
        <v>44655</v>
      </c>
      <c r="D36" s="360"/>
      <c r="E36" s="659">
        <v>44655</v>
      </c>
      <c r="F36" s="360"/>
      <c r="G36" s="361">
        <v>44655</v>
      </c>
      <c r="H36" s="360"/>
      <c r="I36" s="362">
        <v>44655</v>
      </c>
      <c r="J36" s="423"/>
      <c r="K36" s="384"/>
      <c r="L36" s="384"/>
      <c r="M36" s="336"/>
      <c r="N36" s="336"/>
    </row>
    <row r="37" spans="1:15" x14ac:dyDescent="0.25">
      <c r="A37" s="358" t="s">
        <v>24</v>
      </c>
      <c r="B37" s="358"/>
      <c r="C37" s="359">
        <v>44810</v>
      </c>
      <c r="D37" s="360"/>
      <c r="E37" s="659">
        <v>44834</v>
      </c>
      <c r="F37" s="360"/>
      <c r="G37" s="361">
        <v>44799</v>
      </c>
      <c r="H37" s="360"/>
      <c r="I37" s="362">
        <v>44855</v>
      </c>
      <c r="J37" s="423"/>
      <c r="K37" s="384"/>
      <c r="L37" s="384"/>
      <c r="M37" s="336"/>
      <c r="N37" s="336"/>
    </row>
    <row r="38" spans="1:15" x14ac:dyDescent="0.25">
      <c r="A38" s="373" t="s">
        <v>141</v>
      </c>
      <c r="B38" s="358"/>
      <c r="C38" s="359"/>
      <c r="D38" s="360"/>
      <c r="E38" s="659">
        <v>44827</v>
      </c>
      <c r="F38" s="360"/>
      <c r="G38" s="361">
        <v>44792</v>
      </c>
      <c r="H38" s="360"/>
      <c r="I38" s="362">
        <v>44848</v>
      </c>
      <c r="J38" s="423"/>
      <c r="K38" s="384"/>
      <c r="L38" s="384"/>
      <c r="M38" s="336"/>
      <c r="N38" s="336"/>
    </row>
    <row r="39" spans="1:15" x14ac:dyDescent="0.25">
      <c r="A39" s="357" t="s">
        <v>25</v>
      </c>
      <c r="B39" s="358"/>
      <c r="C39" s="359">
        <v>44810</v>
      </c>
      <c r="D39" s="360"/>
      <c r="E39" s="659">
        <v>44844</v>
      </c>
      <c r="F39" s="360"/>
      <c r="G39" s="361">
        <v>44810</v>
      </c>
      <c r="H39" s="360"/>
      <c r="I39" s="362">
        <v>44865</v>
      </c>
      <c r="J39" s="336"/>
      <c r="K39" s="336"/>
      <c r="L39" s="336"/>
    </row>
    <row r="40" spans="1:15" x14ac:dyDescent="0.25">
      <c r="A40" s="358" t="s">
        <v>12</v>
      </c>
      <c r="B40" s="358"/>
      <c r="C40" s="359">
        <v>44868</v>
      </c>
      <c r="D40" s="360"/>
      <c r="E40" s="659">
        <v>44855</v>
      </c>
      <c r="F40" s="360"/>
      <c r="G40" s="361">
        <v>44834</v>
      </c>
      <c r="H40" s="360"/>
      <c r="I40" s="362">
        <v>44888</v>
      </c>
      <c r="J40" s="336"/>
      <c r="K40" s="336"/>
      <c r="L40" s="336"/>
    </row>
    <row r="41" spans="1:15" x14ac:dyDescent="0.25">
      <c r="A41" s="637" t="s">
        <v>153</v>
      </c>
      <c r="B41" s="358"/>
      <c r="C41" s="366">
        <v>44757</v>
      </c>
      <c r="D41" s="360"/>
      <c r="E41" s="659">
        <v>44757</v>
      </c>
      <c r="F41" s="638"/>
      <c r="G41" s="361">
        <v>44757</v>
      </c>
      <c r="H41" s="638"/>
      <c r="I41" s="362">
        <v>44757</v>
      </c>
      <c r="J41" s="336"/>
      <c r="K41" s="336"/>
      <c r="L41" s="336"/>
    </row>
    <row r="42" spans="1:15" x14ac:dyDescent="0.25">
      <c r="A42" s="641" t="s">
        <v>14</v>
      </c>
      <c r="B42" s="375"/>
      <c r="C42" s="376">
        <v>44771</v>
      </c>
      <c r="D42" s="377"/>
      <c r="E42" s="660">
        <v>44771</v>
      </c>
      <c r="F42" s="642"/>
      <c r="G42" s="378">
        <v>44771</v>
      </c>
      <c r="H42" s="642"/>
      <c r="I42" s="379">
        <v>44771</v>
      </c>
      <c r="J42" s="336"/>
      <c r="K42" s="336"/>
      <c r="L42" s="336"/>
    </row>
    <row r="43" spans="1:15" x14ac:dyDescent="0.25">
      <c r="A43" s="644" t="s">
        <v>15</v>
      </c>
      <c r="B43" s="358"/>
      <c r="C43" s="376">
        <v>44806</v>
      </c>
      <c r="D43" s="380"/>
      <c r="E43" s="659">
        <v>44841</v>
      </c>
      <c r="F43" s="360"/>
      <c r="G43" s="361">
        <v>44806</v>
      </c>
      <c r="H43" s="360"/>
      <c r="I43" s="362">
        <v>44862</v>
      </c>
      <c r="J43" s="661"/>
      <c r="K43" s="384"/>
      <c r="L43" s="384"/>
      <c r="M43" s="336"/>
      <c r="N43" s="336"/>
    </row>
    <row r="44" spans="1:15" x14ac:dyDescent="0.25">
      <c r="A44" s="385" t="s">
        <v>19</v>
      </c>
      <c r="B44" s="358"/>
      <c r="C44" s="386">
        <v>44818</v>
      </c>
      <c r="D44" s="387"/>
      <c r="E44" s="386">
        <v>44846</v>
      </c>
      <c r="F44" s="387"/>
      <c r="G44" s="386">
        <v>44818</v>
      </c>
      <c r="H44" s="387"/>
      <c r="I44" s="386">
        <v>44867</v>
      </c>
      <c r="J44" s="423"/>
      <c r="K44" s="384"/>
      <c r="L44" s="384"/>
      <c r="M44" s="336"/>
      <c r="N44" s="336"/>
    </row>
    <row r="45" spans="1:15" x14ac:dyDescent="0.25">
      <c r="A45" s="337" t="s">
        <v>20</v>
      </c>
      <c r="B45" s="336"/>
      <c r="C45" s="396">
        <v>44810</v>
      </c>
      <c r="D45" s="397"/>
      <c r="E45" s="662">
        <v>44844</v>
      </c>
      <c r="F45" s="397"/>
      <c r="G45" s="428">
        <v>44810</v>
      </c>
      <c r="H45" s="397"/>
      <c r="I45" s="429">
        <v>44865</v>
      </c>
      <c r="J45" s="423"/>
      <c r="K45" s="384"/>
      <c r="L45" s="384"/>
      <c r="M45" s="336"/>
      <c r="N45" s="336"/>
    </row>
    <row r="46" spans="1:15" x14ac:dyDescent="0.25">
      <c r="A46" s="663" t="s">
        <v>21</v>
      </c>
      <c r="B46" s="336"/>
      <c r="C46" s="431">
        <v>44811</v>
      </c>
      <c r="D46" s="397"/>
      <c r="E46" s="662">
        <v>44845</v>
      </c>
      <c r="F46" s="397"/>
      <c r="G46" s="428">
        <v>44811</v>
      </c>
      <c r="H46" s="397"/>
      <c r="I46" s="429">
        <v>44866</v>
      </c>
      <c r="J46" s="397"/>
      <c r="K46" s="397"/>
      <c r="L46" s="397"/>
      <c r="M46" s="397"/>
      <c r="N46" s="397"/>
    </row>
    <row r="47" spans="1:15" x14ac:dyDescent="0.25">
      <c r="A47" s="336"/>
      <c r="B47" s="336"/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397"/>
      <c r="N47" s="397"/>
    </row>
  </sheetData>
  <mergeCells count="5">
    <mergeCell ref="J3:N3"/>
    <mergeCell ref="A29:I29"/>
    <mergeCell ref="A2:N2"/>
    <mergeCell ref="A3:H3"/>
    <mergeCell ref="A30:I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C7CAE-FB2F-4B6B-BD3D-7F8CB6565C4F}">
  <dimension ref="A1:U77"/>
  <sheetViews>
    <sheetView topLeftCell="A10" workbookViewId="0">
      <selection activeCell="A41" sqref="A41"/>
    </sheetView>
  </sheetViews>
  <sheetFormatPr defaultRowHeight="15" x14ac:dyDescent="0.25"/>
  <cols>
    <col min="1" max="1" width="39" customWidth="1"/>
    <col min="2" max="2" width="13.7109375" style="112" customWidth="1"/>
    <col min="3" max="3" width="1.7109375" customWidth="1"/>
    <col min="4" max="4" width="11.28515625" customWidth="1"/>
    <col min="5" max="5" width="1.7109375" customWidth="1"/>
    <col min="6" max="6" width="10.28515625" customWidth="1"/>
    <col min="7" max="7" width="1.85546875" customWidth="1"/>
    <col min="8" max="8" width="9.28515625" hidden="1" customWidth="1"/>
    <col min="9" max="9" width="10.28515625" customWidth="1"/>
    <col min="10" max="10" width="1.7109375" customWidth="1"/>
    <col min="11" max="11" width="10.28515625" customWidth="1"/>
    <col min="12" max="12" width="2.42578125" customWidth="1"/>
    <col min="13" max="13" width="2.5703125" style="112" customWidth="1"/>
    <col min="14" max="14" width="10" customWidth="1"/>
    <col min="15" max="15" width="2.7109375" customWidth="1"/>
    <col min="16" max="16" width="9.5703125" customWidth="1"/>
    <col min="17" max="17" width="1.7109375" customWidth="1"/>
    <col min="18" max="18" width="9.5703125" customWidth="1"/>
    <col min="19" max="19" width="1.7109375" customWidth="1"/>
    <col min="20" max="20" width="9.85546875" bestFit="1" customWidth="1"/>
    <col min="21" max="21" width="10.85546875" customWidth="1"/>
  </cols>
  <sheetData>
    <row r="1" spans="1:21" x14ac:dyDescent="0.25">
      <c r="A1" s="111">
        <f ca="1">NOW()</f>
        <v>45908.511893518516</v>
      </c>
      <c r="D1" s="113"/>
      <c r="M1" s="114"/>
    </row>
    <row r="2" spans="1:21" ht="20.25" x14ac:dyDescent="0.3">
      <c r="A2" s="777" t="s">
        <v>214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664"/>
      <c r="N2" s="664"/>
      <c r="O2" s="664"/>
    </row>
    <row r="3" spans="1:21" ht="9" customHeight="1" thickBot="1" x14ac:dyDescent="0.35">
      <c r="A3" s="664"/>
      <c r="B3" s="664"/>
      <c r="C3" s="664"/>
      <c r="D3" s="664"/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</row>
    <row r="4" spans="1:21" ht="20.25" x14ac:dyDescent="0.3">
      <c r="A4" s="720" t="s">
        <v>29</v>
      </c>
      <c r="B4" s="721"/>
      <c r="C4" s="721"/>
      <c r="D4" s="721"/>
      <c r="E4" s="721"/>
      <c r="F4" s="721"/>
      <c r="G4" s="721"/>
      <c r="H4" s="721"/>
      <c r="I4" s="721"/>
      <c r="J4" s="721"/>
      <c r="K4" s="722"/>
      <c r="L4" s="721"/>
      <c r="M4" s="723" t="s">
        <v>30</v>
      </c>
      <c r="N4" s="672"/>
      <c r="O4" s="724"/>
      <c r="P4" s="725" t="s">
        <v>215</v>
      </c>
      <c r="Q4" s="724"/>
      <c r="R4" s="725" t="s">
        <v>216</v>
      </c>
      <c r="S4" s="724"/>
      <c r="T4" s="726" t="s">
        <v>217</v>
      </c>
    </row>
    <row r="5" spans="1:21" s="136" customFormat="1" ht="24" x14ac:dyDescent="0.2">
      <c r="A5" s="122" t="s">
        <v>1</v>
      </c>
      <c r="B5" s="123"/>
      <c r="C5" s="123"/>
      <c r="D5" s="668" t="s">
        <v>218</v>
      </c>
      <c r="E5" s="123"/>
      <c r="F5" s="125" t="s">
        <v>32</v>
      </c>
      <c r="G5" s="13"/>
      <c r="H5" s="126" t="s">
        <v>33</v>
      </c>
      <c r="I5" s="127" t="s">
        <v>3</v>
      </c>
      <c r="J5" s="13"/>
      <c r="K5" s="128" t="s">
        <v>4</v>
      </c>
      <c r="M5" s="727"/>
      <c r="N5" s="728" t="s">
        <v>219</v>
      </c>
      <c r="O5" s="132"/>
      <c r="P5" s="133" t="s">
        <v>5</v>
      </c>
      <c r="Q5" s="134"/>
      <c r="R5" s="729" t="s">
        <v>6</v>
      </c>
      <c r="S5" s="134"/>
      <c r="T5" s="135" t="s">
        <v>7</v>
      </c>
    </row>
    <row r="6" spans="1:21" s="150" customFormat="1" ht="12.75" customHeight="1" x14ac:dyDescent="0.2">
      <c r="A6" s="137"/>
      <c r="B6" s="23"/>
      <c r="C6" s="730"/>
      <c r="D6" s="669"/>
      <c r="E6" s="23"/>
      <c r="F6" s="140" t="s">
        <v>220</v>
      </c>
      <c r="G6" s="23"/>
      <c r="H6" s="141" t="s">
        <v>35</v>
      </c>
      <c r="I6" s="142" t="s">
        <v>221</v>
      </c>
      <c r="J6" s="25"/>
      <c r="K6" s="143" t="s">
        <v>222</v>
      </c>
      <c r="L6" s="731"/>
      <c r="M6" s="732"/>
      <c r="N6" s="146" t="s">
        <v>223</v>
      </c>
      <c r="O6" s="147"/>
      <c r="P6" s="148" t="s">
        <v>224</v>
      </c>
      <c r="Q6" s="147"/>
      <c r="R6" s="733" t="s">
        <v>225</v>
      </c>
      <c r="S6" s="147"/>
      <c r="T6" s="149" t="s">
        <v>226</v>
      </c>
    </row>
    <row r="7" spans="1:21" ht="12.75" customHeight="1" x14ac:dyDescent="0.25">
      <c r="A7" s="734" t="s">
        <v>8</v>
      </c>
      <c r="B7" s="152"/>
      <c r="C7" s="153"/>
      <c r="D7" s="154">
        <v>46027</v>
      </c>
      <c r="E7" s="153"/>
      <c r="F7" s="155">
        <v>46048</v>
      </c>
      <c r="G7" s="156"/>
      <c r="H7" s="157"/>
      <c r="I7" s="158">
        <v>46048</v>
      </c>
      <c r="J7" s="156"/>
      <c r="K7" s="159">
        <v>46104</v>
      </c>
      <c r="M7" s="735"/>
      <c r="N7" s="162">
        <v>46027</v>
      </c>
      <c r="O7" s="79"/>
      <c r="P7" s="94">
        <f>N7</f>
        <v>46027</v>
      </c>
      <c r="Q7" s="79"/>
      <c r="R7" s="736">
        <v>46041</v>
      </c>
      <c r="S7" s="79"/>
      <c r="T7" s="163">
        <v>46093</v>
      </c>
    </row>
    <row r="8" spans="1:21" ht="12.75" customHeight="1" x14ac:dyDescent="0.25">
      <c r="A8" s="734" t="s">
        <v>9</v>
      </c>
      <c r="B8" s="152"/>
      <c r="C8" s="153"/>
      <c r="D8" s="154">
        <v>46047</v>
      </c>
      <c r="E8" s="153"/>
      <c r="F8" s="155">
        <v>46159</v>
      </c>
      <c r="G8" s="156"/>
      <c r="H8" s="157"/>
      <c r="I8" s="158">
        <v>46103</v>
      </c>
      <c r="J8" s="156"/>
      <c r="K8" s="159">
        <v>46159</v>
      </c>
      <c r="M8" s="735"/>
      <c r="N8" s="162">
        <v>46160</v>
      </c>
      <c r="O8" s="79"/>
      <c r="P8" s="94">
        <v>46080</v>
      </c>
      <c r="Q8" s="79"/>
      <c r="R8" s="736">
        <v>46090</v>
      </c>
      <c r="S8" s="79"/>
      <c r="T8" s="163">
        <f>N8</f>
        <v>46160</v>
      </c>
    </row>
    <row r="9" spans="1:21" ht="12.75" customHeight="1" x14ac:dyDescent="0.25">
      <c r="A9" s="295" t="s">
        <v>10</v>
      </c>
      <c r="B9" s="152"/>
      <c r="C9" s="153"/>
      <c r="D9" s="154">
        <v>45943</v>
      </c>
      <c r="E9" s="153"/>
      <c r="F9" s="155">
        <v>45957</v>
      </c>
      <c r="G9" s="156"/>
      <c r="H9" s="157"/>
      <c r="I9" s="158">
        <f>F9</f>
        <v>45957</v>
      </c>
      <c r="J9" s="156"/>
      <c r="K9" s="159">
        <f>F9</f>
        <v>45957</v>
      </c>
      <c r="M9" s="735"/>
      <c r="N9" s="162">
        <v>45943</v>
      </c>
      <c r="O9" s="79"/>
      <c r="P9" s="94">
        <f>N9</f>
        <v>45943</v>
      </c>
      <c r="Q9" s="79"/>
      <c r="R9" s="736">
        <f>P9</f>
        <v>45943</v>
      </c>
      <c r="S9" s="79"/>
      <c r="T9" s="163">
        <f>N9</f>
        <v>45943</v>
      </c>
    </row>
    <row r="10" spans="1:21" ht="12.75" customHeight="1" x14ac:dyDescent="0.25">
      <c r="A10" s="165" t="s">
        <v>11</v>
      </c>
      <c r="B10" s="152"/>
      <c r="C10" s="153"/>
      <c r="D10" s="154">
        <v>46027</v>
      </c>
      <c r="E10" s="153"/>
      <c r="F10" s="155">
        <v>46056</v>
      </c>
      <c r="G10" s="156"/>
      <c r="H10" s="157"/>
      <c r="I10" s="158">
        <f>I7-3</f>
        <v>46045</v>
      </c>
      <c r="J10" s="156"/>
      <c r="K10" s="737">
        <f>K38</f>
        <v>46101</v>
      </c>
      <c r="L10" s="738" t="s">
        <v>227</v>
      </c>
      <c r="M10" s="735"/>
      <c r="N10" s="162"/>
      <c r="O10" s="79"/>
      <c r="P10" s="94">
        <v>46024</v>
      </c>
      <c r="Q10" s="79"/>
      <c r="R10" s="736">
        <v>46038</v>
      </c>
      <c r="S10" s="79"/>
      <c r="T10" s="163">
        <v>46087</v>
      </c>
    </row>
    <row r="11" spans="1:21" ht="12.75" customHeight="1" x14ac:dyDescent="0.25">
      <c r="A11" s="165" t="s">
        <v>27</v>
      </c>
      <c r="B11" s="152"/>
      <c r="C11" s="153"/>
      <c r="D11" s="166" t="s">
        <v>41</v>
      </c>
      <c r="E11" s="153"/>
      <c r="F11" s="155">
        <f>F7-10</f>
        <v>46038</v>
      </c>
      <c r="G11" s="156"/>
      <c r="H11" s="157"/>
      <c r="I11" s="158">
        <f>I7-10</f>
        <v>46038</v>
      </c>
      <c r="J11" s="156"/>
      <c r="K11" s="737">
        <f>K38-7</f>
        <v>46094</v>
      </c>
      <c r="L11" s="738" t="s">
        <v>227</v>
      </c>
      <c r="M11" s="735"/>
      <c r="N11" s="162"/>
      <c r="O11" s="79"/>
      <c r="P11" s="94"/>
      <c r="Q11" s="79"/>
      <c r="R11" s="736"/>
      <c r="S11" s="79"/>
      <c r="T11" s="163"/>
    </row>
    <row r="12" spans="1:21" ht="12.75" customHeight="1" x14ac:dyDescent="0.25">
      <c r="A12" s="739" t="s">
        <v>67</v>
      </c>
      <c r="B12" s="152"/>
      <c r="C12" s="153"/>
      <c r="D12" s="169">
        <v>46029</v>
      </c>
      <c r="E12" s="153"/>
      <c r="F12" s="155">
        <v>46056</v>
      </c>
      <c r="G12" s="156"/>
      <c r="H12" s="157"/>
      <c r="I12" s="158">
        <f>F12</f>
        <v>46056</v>
      </c>
      <c r="J12" s="156"/>
      <c r="K12" s="737">
        <v>46111</v>
      </c>
      <c r="L12" s="738" t="s">
        <v>227</v>
      </c>
      <c r="M12" s="740"/>
      <c r="N12" s="171"/>
      <c r="O12" s="172"/>
      <c r="P12" s="173">
        <v>46034</v>
      </c>
      <c r="Q12" s="79"/>
      <c r="R12" s="741">
        <v>46049</v>
      </c>
      <c r="S12" s="79"/>
      <c r="T12" s="163">
        <v>46100</v>
      </c>
    </row>
    <row r="13" spans="1:21" ht="12.75" customHeight="1" x14ac:dyDescent="0.25">
      <c r="A13" s="295" t="s">
        <v>231</v>
      </c>
      <c r="B13" s="152"/>
      <c r="C13" s="153"/>
      <c r="D13" s="169">
        <f>D8-9</f>
        <v>46038</v>
      </c>
      <c r="E13" s="153"/>
      <c r="F13" s="155">
        <v>46121</v>
      </c>
      <c r="G13" s="156"/>
      <c r="H13" s="157"/>
      <c r="I13" s="158">
        <f>I7+32</f>
        <v>46080</v>
      </c>
      <c r="J13" s="156"/>
      <c r="K13" s="159">
        <f>K7+32</f>
        <v>46136</v>
      </c>
      <c r="M13" s="742"/>
      <c r="N13" s="171"/>
      <c r="O13" s="172"/>
      <c r="P13" s="173">
        <v>46059</v>
      </c>
      <c r="Q13" s="79"/>
      <c r="R13" s="741">
        <v>46073</v>
      </c>
      <c r="S13" s="79"/>
      <c r="T13" s="163">
        <v>46143</v>
      </c>
    </row>
    <row r="14" spans="1:21" s="189" customFormat="1" ht="25.5" customHeight="1" x14ac:dyDescent="0.25">
      <c r="A14" s="175" t="s">
        <v>42</v>
      </c>
      <c r="B14" s="176"/>
      <c r="C14" s="177"/>
      <c r="D14" s="178" t="s">
        <v>43</v>
      </c>
      <c r="E14" s="177"/>
      <c r="F14" s="179">
        <v>45967</v>
      </c>
      <c r="G14" s="60"/>
      <c r="H14" s="180"/>
      <c r="I14" s="181">
        <f t="shared" ref="I14:I20" si="0">F14</f>
        <v>45967</v>
      </c>
      <c r="J14" s="60"/>
      <c r="K14" s="182">
        <f t="shared" ref="K14:K19" si="1">F14</f>
        <v>45967</v>
      </c>
      <c r="M14" s="743"/>
      <c r="N14" s="195" t="s">
        <v>43</v>
      </c>
      <c r="O14" s="185"/>
      <c r="P14" s="186">
        <f>F14</f>
        <v>45967</v>
      </c>
      <c r="Q14" s="185"/>
      <c r="R14" s="744"/>
      <c r="S14" s="185"/>
      <c r="T14" s="187"/>
      <c r="U14" s="745"/>
    </row>
    <row r="15" spans="1:21" s="189" customFormat="1" ht="34.5" customHeight="1" x14ac:dyDescent="0.25">
      <c r="A15" s="190" t="s">
        <v>68</v>
      </c>
      <c r="B15" s="191"/>
      <c r="C15" s="192"/>
      <c r="D15" s="178" t="s">
        <v>44</v>
      </c>
      <c r="E15" s="192"/>
      <c r="F15" s="179">
        <v>45972</v>
      </c>
      <c r="G15" s="193"/>
      <c r="H15" s="194"/>
      <c r="I15" s="181">
        <f t="shared" si="0"/>
        <v>45972</v>
      </c>
      <c r="J15" s="60"/>
      <c r="K15" s="182">
        <f t="shared" si="1"/>
        <v>45972</v>
      </c>
      <c r="M15" s="743"/>
      <c r="N15" s="195"/>
      <c r="O15" s="185"/>
      <c r="P15" s="186"/>
      <c r="Q15" s="185"/>
      <c r="R15" s="744"/>
      <c r="S15" s="185"/>
      <c r="T15" s="187"/>
      <c r="U15" s="745"/>
    </row>
    <row r="16" spans="1:21" ht="12.75" customHeight="1" x14ac:dyDescent="0.25">
      <c r="A16" s="746" t="s">
        <v>69</v>
      </c>
      <c r="B16" s="152"/>
      <c r="C16" s="197"/>
      <c r="D16" s="198">
        <v>46003</v>
      </c>
      <c r="E16" s="197"/>
      <c r="F16" s="199">
        <v>46003</v>
      </c>
      <c r="G16" s="200"/>
      <c r="H16" s="201"/>
      <c r="I16" s="202">
        <f t="shared" si="0"/>
        <v>46003</v>
      </c>
      <c r="J16" s="203"/>
      <c r="K16" s="204">
        <f t="shared" si="1"/>
        <v>46003</v>
      </c>
      <c r="M16" s="747"/>
      <c r="N16" s="217" t="s">
        <v>46</v>
      </c>
      <c r="O16" s="206"/>
      <c r="P16" s="207">
        <v>46024</v>
      </c>
      <c r="Q16" s="206"/>
      <c r="R16" s="748">
        <f>P16</f>
        <v>46024</v>
      </c>
      <c r="S16" s="206"/>
      <c r="T16" s="208">
        <f>P16</f>
        <v>46024</v>
      </c>
    </row>
    <row r="17" spans="1:21" ht="12.75" customHeight="1" x14ac:dyDescent="0.25">
      <c r="A17" s="165" t="s">
        <v>70</v>
      </c>
      <c r="B17" s="210"/>
      <c r="C17" s="53"/>
      <c r="D17" s="211" t="s">
        <v>41</v>
      </c>
      <c r="E17" s="53"/>
      <c r="F17" s="212">
        <v>45978</v>
      </c>
      <c r="G17" s="213"/>
      <c r="H17" s="214"/>
      <c r="I17" s="215">
        <f t="shared" si="0"/>
        <v>45978</v>
      </c>
      <c r="J17" s="213"/>
      <c r="K17" s="216">
        <f t="shared" si="1"/>
        <v>45978</v>
      </c>
      <c r="M17" s="747"/>
      <c r="N17" s="217" t="s">
        <v>17</v>
      </c>
      <c r="O17" s="206"/>
      <c r="P17" s="207"/>
      <c r="Q17" s="206"/>
      <c r="R17" s="748"/>
      <c r="S17" s="206"/>
      <c r="T17" s="208"/>
    </row>
    <row r="18" spans="1:21" ht="12.75" customHeight="1" x14ac:dyDescent="0.25">
      <c r="A18" s="749" t="s">
        <v>71</v>
      </c>
      <c r="B18" s="210"/>
      <c r="C18" s="53"/>
      <c r="D18" s="211" t="s">
        <v>41</v>
      </c>
      <c r="E18" s="53"/>
      <c r="F18" s="212">
        <v>46038</v>
      </c>
      <c r="G18" s="219"/>
      <c r="H18" s="220"/>
      <c r="I18" s="215">
        <f t="shared" si="0"/>
        <v>46038</v>
      </c>
      <c r="J18" s="213"/>
      <c r="K18" s="216">
        <f t="shared" si="1"/>
        <v>46038</v>
      </c>
      <c r="M18" s="747"/>
      <c r="N18" s="217" t="s">
        <v>47</v>
      </c>
      <c r="O18" s="206"/>
      <c r="P18" s="207"/>
      <c r="Q18" s="206"/>
      <c r="R18" s="748"/>
      <c r="S18" s="206"/>
      <c r="T18" s="208"/>
    </row>
    <row r="19" spans="1:21" ht="12.75" customHeight="1" thickBot="1" x14ac:dyDescent="0.3">
      <c r="A19" s="750" t="s">
        <v>72</v>
      </c>
      <c r="B19" s="222"/>
      <c r="C19" s="197"/>
      <c r="D19" s="198"/>
      <c r="E19" s="197"/>
      <c r="F19" s="199">
        <v>46037</v>
      </c>
      <c r="G19" s="203"/>
      <c r="H19" s="223"/>
      <c r="I19" s="40">
        <f t="shared" si="0"/>
        <v>46037</v>
      </c>
      <c r="J19" s="39"/>
      <c r="K19" s="204">
        <f t="shared" si="1"/>
        <v>46037</v>
      </c>
      <c r="M19" s="751"/>
      <c r="N19" s="752"/>
      <c r="O19" s="753"/>
      <c r="P19" s="754"/>
      <c r="Q19" s="753"/>
      <c r="R19" s="755"/>
      <c r="S19" s="753"/>
      <c r="T19" s="756"/>
    </row>
    <row r="20" spans="1:21" ht="12.75" customHeight="1" x14ac:dyDescent="0.25">
      <c r="A20" s="226" t="s">
        <v>19</v>
      </c>
      <c r="B20" s="222"/>
      <c r="C20" s="153"/>
      <c r="D20" s="227">
        <v>46029</v>
      </c>
      <c r="E20" s="153"/>
      <c r="F20" s="228">
        <v>46064</v>
      </c>
      <c r="G20" s="229"/>
      <c r="H20" s="228"/>
      <c r="I20" s="228">
        <f t="shared" si="0"/>
        <v>46064</v>
      </c>
      <c r="J20" s="229"/>
      <c r="K20" s="230">
        <v>46113</v>
      </c>
      <c r="L20" s="738" t="s">
        <v>227</v>
      </c>
      <c r="M20" s="757"/>
      <c r="N20" s="493"/>
      <c r="O20" s="493"/>
      <c r="P20" s="493"/>
      <c r="Q20" s="493"/>
      <c r="R20" s="493"/>
      <c r="S20" s="493"/>
      <c r="T20" s="493"/>
      <c r="U20" s="294"/>
    </row>
    <row r="21" spans="1:21" ht="22.5" customHeight="1" x14ac:dyDescent="0.25">
      <c r="A21" s="231" t="s">
        <v>48</v>
      </c>
      <c r="B21" s="232" t="s">
        <v>49</v>
      </c>
      <c r="C21" s="160"/>
      <c r="D21" s="233"/>
      <c r="E21" s="160"/>
      <c r="F21" s="234"/>
      <c r="G21" s="160"/>
      <c r="H21" s="235"/>
      <c r="I21" s="236"/>
      <c r="J21" s="160"/>
      <c r="K21" s="237"/>
      <c r="M21" s="757"/>
      <c r="N21" s="462"/>
      <c r="O21" s="462"/>
      <c r="P21" s="462"/>
      <c r="Q21" s="462"/>
      <c r="R21" s="462"/>
      <c r="S21" s="462"/>
      <c r="T21" s="462"/>
      <c r="U21" s="294"/>
    </row>
    <row r="22" spans="1:21" ht="21.75" customHeight="1" x14ac:dyDescent="0.25">
      <c r="A22" s="240" t="s">
        <v>50</v>
      </c>
      <c r="B22" s="241" t="s">
        <v>51</v>
      </c>
      <c r="C22" s="160"/>
      <c r="D22" s="242">
        <f>D7+1</f>
        <v>46028</v>
      </c>
      <c r="E22" s="160"/>
      <c r="F22" s="243">
        <f>F7+8</f>
        <v>46056</v>
      </c>
      <c r="G22" s="244"/>
      <c r="H22" s="245"/>
      <c r="I22" s="246">
        <f>$F22</f>
        <v>46056</v>
      </c>
      <c r="J22" s="247"/>
      <c r="K22" s="248">
        <f>$F22</f>
        <v>46056</v>
      </c>
      <c r="M22" s="758"/>
      <c r="N22" s="759"/>
      <c r="O22" s="759"/>
      <c r="P22" s="759"/>
      <c r="Q22" s="493"/>
      <c r="R22" s="759"/>
      <c r="S22" s="493"/>
      <c r="T22" s="493"/>
      <c r="U22" s="294"/>
    </row>
    <row r="23" spans="1:21" ht="12.75" customHeight="1" x14ac:dyDescent="0.25">
      <c r="A23" s="249" t="s">
        <v>52</v>
      </c>
      <c r="B23" s="241" t="s">
        <v>53</v>
      </c>
      <c r="C23" s="160"/>
      <c r="D23" s="250" t="s">
        <v>41</v>
      </c>
      <c r="E23" s="160"/>
      <c r="F23" s="243">
        <f>F22+6</f>
        <v>46062</v>
      </c>
      <c r="G23" s="244"/>
      <c r="H23" s="245"/>
      <c r="I23" s="246">
        <f>$F23</f>
        <v>46062</v>
      </c>
      <c r="J23" s="247"/>
      <c r="K23" s="248">
        <f>$F23</f>
        <v>46062</v>
      </c>
      <c r="M23" s="760"/>
      <c r="N23" s="493"/>
      <c r="O23" s="493"/>
      <c r="P23" s="493"/>
      <c r="Q23" s="493"/>
      <c r="R23" s="493"/>
      <c r="S23" s="493"/>
      <c r="T23" s="493"/>
      <c r="U23" s="294"/>
    </row>
    <row r="24" spans="1:21" ht="12.75" customHeight="1" x14ac:dyDescent="0.25">
      <c r="A24" s="249" t="s">
        <v>54</v>
      </c>
      <c r="B24" s="241" t="s">
        <v>55</v>
      </c>
      <c r="C24" s="160"/>
      <c r="D24" s="250" t="s">
        <v>41</v>
      </c>
      <c r="E24" s="160"/>
      <c r="F24" s="243">
        <f>F23+6</f>
        <v>46068</v>
      </c>
      <c r="G24" s="244"/>
      <c r="H24" s="245"/>
      <c r="I24" s="246">
        <f>$F24</f>
        <v>46068</v>
      </c>
      <c r="J24" s="247"/>
      <c r="K24" s="248">
        <f>$F24</f>
        <v>46068</v>
      </c>
      <c r="M24" s="760"/>
      <c r="N24" s="493"/>
      <c r="O24" s="493"/>
      <c r="P24" s="493"/>
      <c r="Q24" s="493"/>
      <c r="R24" s="493"/>
      <c r="S24" s="493"/>
      <c r="T24" s="493"/>
      <c r="U24" s="294"/>
    </row>
    <row r="25" spans="1:21" ht="12.75" customHeight="1" x14ac:dyDescent="0.25">
      <c r="A25" s="249" t="s">
        <v>56</v>
      </c>
      <c r="B25" s="241" t="s">
        <v>57</v>
      </c>
      <c r="C25" s="160"/>
      <c r="D25" s="250" t="s">
        <v>41</v>
      </c>
      <c r="E25" s="160"/>
      <c r="F25" s="243">
        <f>F24+7</f>
        <v>46075</v>
      </c>
      <c r="G25" s="244"/>
      <c r="H25" s="245"/>
      <c r="I25" s="246">
        <f>$F25</f>
        <v>46075</v>
      </c>
      <c r="J25" s="247"/>
      <c r="K25" s="248">
        <f>$F25</f>
        <v>46075</v>
      </c>
      <c r="M25" s="760"/>
      <c r="N25" s="493"/>
      <c r="O25" s="493"/>
      <c r="P25" s="493"/>
      <c r="Q25" s="493"/>
      <c r="R25" s="493"/>
      <c r="S25" s="493"/>
      <c r="T25" s="493"/>
      <c r="U25" s="294"/>
    </row>
    <row r="26" spans="1:21" ht="13.5" customHeight="1" x14ac:dyDescent="0.25">
      <c r="A26" s="253" t="s">
        <v>21</v>
      </c>
      <c r="B26" s="241" t="s">
        <v>58</v>
      </c>
      <c r="C26" s="160"/>
      <c r="D26" s="242">
        <f>D22+1</f>
        <v>46029</v>
      </c>
      <c r="E26" s="160"/>
      <c r="F26" s="243">
        <f>F25+1</f>
        <v>46076</v>
      </c>
      <c r="G26" s="244"/>
      <c r="H26" s="245"/>
      <c r="I26" s="246">
        <f>$F26</f>
        <v>46076</v>
      </c>
      <c r="J26" s="247"/>
      <c r="K26" s="248">
        <f>$F26</f>
        <v>46076</v>
      </c>
      <c r="M26" s="761"/>
      <c r="N26" s="493"/>
      <c r="O26" s="493"/>
      <c r="P26" s="493"/>
      <c r="Q26" s="493"/>
      <c r="R26" s="493"/>
      <c r="S26" s="493"/>
      <c r="T26" s="493"/>
      <c r="U26" s="294"/>
    </row>
    <row r="27" spans="1:21" ht="6" customHeight="1" x14ac:dyDescent="0.25">
      <c r="A27" s="257"/>
      <c r="B27" s="258"/>
      <c r="C27" s="160"/>
      <c r="D27" s="160"/>
      <c r="E27" s="160"/>
      <c r="F27" s="244"/>
      <c r="G27" s="244"/>
      <c r="H27" s="244"/>
      <c r="I27" s="247"/>
      <c r="J27" s="247"/>
      <c r="K27" s="259"/>
      <c r="L27" s="247"/>
      <c r="M27" s="762"/>
      <c r="N27" s="321"/>
      <c r="O27" s="321"/>
      <c r="P27" s="294"/>
      <c r="Q27" s="294"/>
      <c r="R27" s="294"/>
      <c r="S27" s="294"/>
      <c r="T27" s="294"/>
      <c r="U27" s="294"/>
    </row>
    <row r="28" spans="1:21" ht="12.75" hidden="1" customHeight="1" x14ac:dyDescent="0.25">
      <c r="A28" s="262" t="s">
        <v>73</v>
      </c>
      <c r="B28" s="263"/>
      <c r="C28" s="160"/>
      <c r="D28" s="160"/>
      <c r="E28" s="160"/>
      <c r="F28" s="244"/>
      <c r="G28" s="244"/>
      <c r="H28" s="244"/>
      <c r="I28" s="244"/>
      <c r="J28" s="244"/>
      <c r="K28" s="264"/>
      <c r="L28" s="244"/>
      <c r="M28" s="763"/>
      <c r="N28" s="292"/>
      <c r="O28" s="292"/>
      <c r="P28" s="294"/>
      <c r="Q28" s="294"/>
      <c r="R28" s="294"/>
      <c r="S28" s="294"/>
      <c r="T28" s="294"/>
      <c r="U28" s="294"/>
    </row>
    <row r="29" spans="1:21" ht="12.75" customHeight="1" x14ac:dyDescent="0.25">
      <c r="A29" s="267" t="s">
        <v>59</v>
      </c>
      <c r="B29" s="268"/>
      <c r="C29" s="269"/>
      <c r="D29" s="269"/>
      <c r="E29" s="269"/>
      <c r="F29" s="270"/>
      <c r="G29" s="270"/>
      <c r="H29" s="270"/>
      <c r="I29" s="270"/>
      <c r="J29" s="270"/>
      <c r="K29" s="271"/>
      <c r="L29" s="156"/>
      <c r="M29" s="763"/>
      <c r="N29" s="292"/>
      <c r="O29" s="292"/>
      <c r="P29" s="294"/>
      <c r="Q29" s="294"/>
      <c r="R29" s="294"/>
      <c r="S29" s="294"/>
      <c r="T29" s="294"/>
      <c r="U29" s="294"/>
    </row>
    <row r="30" spans="1:21" ht="9" customHeight="1" x14ac:dyDescent="0.25">
      <c r="A30" s="274"/>
      <c r="B30" s="275"/>
      <c r="F30" s="266"/>
      <c r="G30" s="266"/>
      <c r="H30" s="266"/>
      <c r="I30" s="266"/>
      <c r="J30" s="266"/>
      <c r="K30" s="266"/>
      <c r="L30" s="266"/>
      <c r="M30" s="276"/>
      <c r="N30" s="266"/>
      <c r="O30" s="266"/>
    </row>
    <row r="31" spans="1:21" ht="20.25" hidden="1" customHeight="1" x14ac:dyDescent="0.3">
      <c r="A31" s="664" t="s">
        <v>60</v>
      </c>
      <c r="B31" s="277"/>
      <c r="C31" s="664"/>
      <c r="D31" s="664"/>
      <c r="E31" s="664"/>
      <c r="F31" s="664"/>
      <c r="G31" s="664"/>
      <c r="H31" s="664"/>
      <c r="I31" s="664"/>
      <c r="J31" s="664"/>
      <c r="K31" s="664"/>
      <c r="L31" s="664"/>
      <c r="M31" s="273"/>
      <c r="N31" s="664"/>
      <c r="O31" s="664"/>
    </row>
    <row r="32" spans="1:21" ht="20.25" x14ac:dyDescent="0.3">
      <c r="A32" s="778" t="s">
        <v>61</v>
      </c>
      <c r="B32" s="779"/>
      <c r="C32" s="779"/>
      <c r="D32" s="779"/>
      <c r="E32" s="779"/>
      <c r="F32" s="779"/>
      <c r="G32" s="779"/>
      <c r="H32" s="779"/>
      <c r="I32" s="779"/>
      <c r="J32" s="779"/>
      <c r="K32" s="779"/>
      <c r="L32" s="779"/>
      <c r="M32" s="278"/>
      <c r="N32" s="670"/>
      <c r="O32" s="670"/>
    </row>
    <row r="33" spans="1:15" s="136" customFormat="1" ht="19.5" customHeight="1" x14ac:dyDescent="0.3">
      <c r="A33" s="122" t="s">
        <v>1</v>
      </c>
      <c r="B33" s="123"/>
      <c r="C33" s="123"/>
      <c r="D33" s="281"/>
      <c r="E33" s="123"/>
      <c r="F33" s="125" t="s">
        <v>32</v>
      </c>
      <c r="G33" s="13"/>
      <c r="H33" s="126" t="s">
        <v>33</v>
      </c>
      <c r="I33" s="127" t="s">
        <v>3</v>
      </c>
      <c r="J33" s="13"/>
      <c r="K33" s="282" t="s">
        <v>4</v>
      </c>
      <c r="L33" s="134"/>
      <c r="M33" s="764"/>
    </row>
    <row r="34" spans="1:15" s="150" customFormat="1" ht="20.25" x14ac:dyDescent="0.3">
      <c r="A34" s="137"/>
      <c r="B34" s="23"/>
      <c r="C34" s="23"/>
      <c r="D34" s="286" t="s">
        <v>228</v>
      </c>
      <c r="E34" s="23"/>
      <c r="F34" s="140" t="s">
        <v>220</v>
      </c>
      <c r="G34" s="23"/>
      <c r="H34" s="141" t="s">
        <v>35</v>
      </c>
      <c r="I34" s="142" t="s">
        <v>229</v>
      </c>
      <c r="J34" s="23"/>
      <c r="K34" s="287" t="s">
        <v>230</v>
      </c>
      <c r="L34" s="147"/>
      <c r="M34" s="765"/>
    </row>
    <row r="35" spans="1:15" x14ac:dyDescent="0.25">
      <c r="A35" s="290" t="s">
        <v>8</v>
      </c>
      <c r="B35" s="153"/>
      <c r="C35" s="153"/>
      <c r="D35" s="154">
        <f>D7</f>
        <v>46027</v>
      </c>
      <c r="E35" s="153"/>
      <c r="F35" s="155">
        <f>F7</f>
        <v>46048</v>
      </c>
      <c r="G35" s="156"/>
      <c r="H35" s="157"/>
      <c r="I35" s="158">
        <f>I7</f>
        <v>46048</v>
      </c>
      <c r="J35" s="156"/>
      <c r="K35" s="291">
        <f>K7</f>
        <v>46104</v>
      </c>
      <c r="L35" s="244"/>
      <c r="M35" s="766"/>
    </row>
    <row r="36" spans="1:15" x14ac:dyDescent="0.25">
      <c r="A36" s="290" t="s">
        <v>9</v>
      </c>
      <c r="B36" s="153"/>
      <c r="C36" s="153"/>
      <c r="D36" s="154">
        <f>D8</f>
        <v>46047</v>
      </c>
      <c r="E36" s="153"/>
      <c r="F36" s="155">
        <f>F8</f>
        <v>46159</v>
      </c>
      <c r="G36" s="156"/>
      <c r="H36" s="157"/>
      <c r="I36" s="158">
        <f>I8</f>
        <v>46103</v>
      </c>
      <c r="J36" s="156"/>
      <c r="K36" s="291">
        <f>K8</f>
        <v>46159</v>
      </c>
      <c r="L36" s="244"/>
      <c r="M36" s="766"/>
    </row>
    <row r="37" spans="1:15" x14ac:dyDescent="0.25">
      <c r="A37" s="295" t="s">
        <v>10</v>
      </c>
      <c r="B37" s="153"/>
      <c r="C37" s="153"/>
      <c r="D37" s="154">
        <f>D9</f>
        <v>45943</v>
      </c>
      <c r="E37" s="153"/>
      <c r="F37" s="155">
        <v>45957</v>
      </c>
      <c r="G37" s="156"/>
      <c r="H37" s="157"/>
      <c r="I37" s="158">
        <f>F37</f>
        <v>45957</v>
      </c>
      <c r="J37" s="156"/>
      <c r="K37" s="291">
        <f>F37</f>
        <v>45957</v>
      </c>
      <c r="L37" s="244"/>
      <c r="M37" s="766"/>
    </row>
    <row r="38" spans="1:15" x14ac:dyDescent="0.25">
      <c r="A38" s="165" t="s">
        <v>11</v>
      </c>
      <c r="B38" s="153"/>
      <c r="C38" s="153"/>
      <c r="D38" s="154">
        <f>D10</f>
        <v>46027</v>
      </c>
      <c r="E38" s="153"/>
      <c r="F38" s="155">
        <f>F35+8</f>
        <v>46056</v>
      </c>
      <c r="G38" s="156"/>
      <c r="H38" s="157"/>
      <c r="I38" s="158">
        <f>I35-3</f>
        <v>46045</v>
      </c>
      <c r="J38" s="156"/>
      <c r="K38" s="296">
        <f>K35-3</f>
        <v>46101</v>
      </c>
      <c r="L38" s="244"/>
      <c r="M38" s="766"/>
    </row>
    <row r="39" spans="1:15" x14ac:dyDescent="0.25">
      <c r="A39" s="165" t="s">
        <v>27</v>
      </c>
      <c r="B39" s="153"/>
      <c r="C39" s="153"/>
      <c r="D39" s="297" t="s">
        <v>41</v>
      </c>
      <c r="E39" s="298"/>
      <c r="F39" s="299" t="s">
        <v>41</v>
      </c>
      <c r="G39" s="300"/>
      <c r="H39" s="301"/>
      <c r="I39" s="302">
        <f>I38-7</f>
        <v>46038</v>
      </c>
      <c r="J39" s="300"/>
      <c r="K39" s="303">
        <f>K38-7</f>
        <v>46094</v>
      </c>
      <c r="L39" s="244"/>
      <c r="M39" s="766"/>
    </row>
    <row r="40" spans="1:15" x14ac:dyDescent="0.25">
      <c r="A40" s="290" t="s">
        <v>25</v>
      </c>
      <c r="B40" s="153"/>
      <c r="C40" s="153"/>
      <c r="D40" s="169">
        <f>D12</f>
        <v>46029</v>
      </c>
      <c r="E40" s="153"/>
      <c r="F40" s="155">
        <f>F35+8</f>
        <v>46056</v>
      </c>
      <c r="G40" s="156"/>
      <c r="H40" s="157"/>
      <c r="I40" s="158">
        <f>I35+8</f>
        <v>46056</v>
      </c>
      <c r="J40" s="156"/>
      <c r="K40" s="296">
        <f>K35+7</f>
        <v>46111</v>
      </c>
      <c r="L40" s="244"/>
      <c r="M40" s="767"/>
    </row>
    <row r="41" spans="1:15" x14ac:dyDescent="0.25">
      <c r="A41" s="358" t="s">
        <v>231</v>
      </c>
      <c r="B41" s="153"/>
      <c r="C41" s="153"/>
      <c r="D41" s="169">
        <f>D13</f>
        <v>46038</v>
      </c>
      <c r="E41" s="153"/>
      <c r="F41" s="155">
        <f>F13</f>
        <v>46121</v>
      </c>
      <c r="G41" s="156"/>
      <c r="H41" s="157"/>
      <c r="I41" s="158">
        <f>I35+32</f>
        <v>46080</v>
      </c>
      <c r="J41" s="156"/>
      <c r="K41" s="291">
        <f>K35+32</f>
        <v>46136</v>
      </c>
      <c r="L41" s="244"/>
      <c r="M41" s="766"/>
    </row>
    <row r="42" spans="1:15" ht="24" x14ac:dyDescent="0.25">
      <c r="A42" s="305" t="s">
        <v>42</v>
      </c>
      <c r="B42" s="153"/>
      <c r="C42" s="153"/>
      <c r="D42" s="306" t="s">
        <v>43</v>
      </c>
      <c r="E42" s="153"/>
      <c r="F42" s="307">
        <f>F14</f>
        <v>45967</v>
      </c>
      <c r="G42" s="156"/>
      <c r="H42" s="157"/>
      <c r="I42" s="158">
        <f>F42</f>
        <v>45967</v>
      </c>
      <c r="J42" s="156"/>
      <c r="K42" s="291">
        <f>F42</f>
        <v>45967</v>
      </c>
      <c r="L42" s="244"/>
      <c r="M42" s="766"/>
    </row>
    <row r="43" spans="1:15" x14ac:dyDescent="0.25">
      <c r="A43" s="308" t="s">
        <v>14</v>
      </c>
      <c r="B43" s="309"/>
      <c r="C43" s="309"/>
      <c r="D43" s="281"/>
      <c r="E43" s="309"/>
      <c r="F43" s="310">
        <v>46006</v>
      </c>
      <c r="G43" s="311"/>
      <c r="H43" s="312"/>
      <c r="I43" s="313">
        <f>F43</f>
        <v>46006</v>
      </c>
      <c r="J43" s="311"/>
      <c r="K43" s="314">
        <f>F43</f>
        <v>46006</v>
      </c>
      <c r="L43" s="244"/>
      <c r="M43" s="768"/>
    </row>
    <row r="44" spans="1:15" x14ac:dyDescent="0.25">
      <c r="A44" s="316" t="s">
        <v>15</v>
      </c>
      <c r="B44" s="153"/>
      <c r="C44" s="153"/>
      <c r="D44" s="317">
        <v>46031</v>
      </c>
      <c r="E44" s="153"/>
      <c r="F44" s="155">
        <f>F35+4</f>
        <v>46052</v>
      </c>
      <c r="G44" s="318"/>
      <c r="H44" s="157"/>
      <c r="I44" s="158">
        <f>I35+4</f>
        <v>46052</v>
      </c>
      <c r="J44" s="156"/>
      <c r="K44" s="291">
        <f>K35+4</f>
        <v>46108</v>
      </c>
      <c r="L44" s="244"/>
      <c r="M44" s="766"/>
    </row>
    <row r="45" spans="1:15" x14ac:dyDescent="0.25">
      <c r="A45" s="226" t="s">
        <v>19</v>
      </c>
      <c r="B45" s="153"/>
      <c r="C45" s="153"/>
      <c r="D45" s="227">
        <v>46029</v>
      </c>
      <c r="E45" s="153"/>
      <c r="F45" s="228">
        <v>46064</v>
      </c>
      <c r="G45" s="229"/>
      <c r="H45" s="228"/>
      <c r="I45" s="228">
        <f>F45</f>
        <v>46064</v>
      </c>
      <c r="J45" s="319"/>
      <c r="K45" s="320">
        <f>K35+9</f>
        <v>46113</v>
      </c>
      <c r="L45" s="247"/>
      <c r="M45" s="766"/>
    </row>
    <row r="46" spans="1:15" ht="22.5" customHeight="1" x14ac:dyDescent="0.25">
      <c r="A46" s="240" t="s">
        <v>20</v>
      </c>
      <c r="B46" s="322"/>
      <c r="C46" s="160"/>
      <c r="D46" s="242">
        <f>D35+1</f>
        <v>46028</v>
      </c>
      <c r="E46" s="160"/>
      <c r="F46" s="243">
        <f>F35+8</f>
        <v>46056</v>
      </c>
      <c r="G46" s="244"/>
      <c r="H46" s="323"/>
      <c r="I46" s="324">
        <f>I35+8</f>
        <v>46056</v>
      </c>
      <c r="J46" s="244"/>
      <c r="K46" s="325">
        <f>K35+7</f>
        <v>46111</v>
      </c>
      <c r="L46" s="769"/>
      <c r="M46" s="326"/>
      <c r="N46" s="326" t="s">
        <v>65</v>
      </c>
    </row>
    <row r="47" spans="1:15" x14ac:dyDescent="0.25">
      <c r="A47" s="327" t="s">
        <v>21</v>
      </c>
      <c r="B47" s="328"/>
      <c r="C47" s="153"/>
      <c r="D47" s="154">
        <f>D46+1</f>
        <v>46029</v>
      </c>
      <c r="E47" s="153"/>
      <c r="F47" s="307">
        <f>F46+1</f>
        <v>46057</v>
      </c>
      <c r="G47" s="156"/>
      <c r="H47" s="157"/>
      <c r="I47" s="158">
        <f>I46+1</f>
        <v>46057</v>
      </c>
      <c r="J47" s="156"/>
      <c r="K47" s="291">
        <f>K46+1</f>
        <v>46112</v>
      </c>
      <c r="L47" s="156"/>
      <c r="M47" s="329"/>
    </row>
    <row r="48" spans="1:15" ht="14.25" customHeight="1" x14ac:dyDescent="0.25">
      <c r="B48" s="275"/>
      <c r="F48" s="266"/>
      <c r="G48" s="266"/>
      <c r="H48" s="266"/>
      <c r="I48" s="266"/>
      <c r="J48" s="266"/>
      <c r="K48" s="266"/>
      <c r="L48" s="266"/>
      <c r="M48" s="273"/>
      <c r="N48" s="266"/>
      <c r="O48" s="266"/>
    </row>
    <row r="49" spans="1:15" ht="9.75" customHeight="1" x14ac:dyDescent="0.25">
      <c r="B49" s="275"/>
      <c r="F49" s="266"/>
      <c r="G49" s="266"/>
      <c r="H49" s="266"/>
      <c r="I49" s="266"/>
      <c r="J49" s="266"/>
      <c r="K49" s="266"/>
      <c r="L49" s="266"/>
      <c r="M49" s="273"/>
      <c r="N49" s="266"/>
      <c r="O49" s="266"/>
    </row>
    <row r="50" spans="1:15" x14ac:dyDescent="0.25">
      <c r="A50" s="331"/>
      <c r="B50" s="275"/>
      <c r="F50" s="266"/>
      <c r="G50" s="266"/>
      <c r="H50" s="266"/>
      <c r="I50" s="266"/>
      <c r="J50" s="266"/>
      <c r="K50" s="266"/>
      <c r="L50" s="266"/>
      <c r="M50" s="276"/>
      <c r="N50" s="266"/>
      <c r="O50" s="266"/>
    </row>
    <row r="51" spans="1:15" x14ac:dyDescent="0.25">
      <c r="A51" s="331"/>
      <c r="B51" s="275"/>
      <c r="F51" s="266"/>
      <c r="G51" s="266"/>
      <c r="H51" s="266"/>
      <c r="I51" s="266"/>
      <c r="J51" s="266"/>
      <c r="K51" s="266"/>
      <c r="L51" s="266"/>
      <c r="M51" s="273"/>
      <c r="N51" s="266"/>
      <c r="O51" s="266"/>
    </row>
    <row r="52" spans="1:15" x14ac:dyDescent="0.25">
      <c r="A52" s="332"/>
      <c r="B52" s="275"/>
      <c r="F52" s="266"/>
      <c r="G52" s="266"/>
      <c r="H52" s="266"/>
      <c r="I52" s="266"/>
      <c r="J52" s="266"/>
      <c r="K52" s="266"/>
      <c r="L52" s="266"/>
      <c r="M52" s="276"/>
      <c r="N52" s="266"/>
      <c r="O52" s="266"/>
    </row>
    <row r="53" spans="1:15" ht="9" customHeight="1" x14ac:dyDescent="0.25">
      <c r="A53" s="331"/>
      <c r="B53" s="275"/>
      <c r="F53" s="266"/>
      <c r="G53" s="266"/>
      <c r="H53" s="266"/>
      <c r="I53" s="266"/>
      <c r="J53" s="266"/>
      <c r="K53" s="266"/>
      <c r="L53" s="266"/>
      <c r="M53" s="276"/>
      <c r="N53" s="266"/>
      <c r="O53" s="266"/>
    </row>
    <row r="54" spans="1:15" x14ac:dyDescent="0.25">
      <c r="A54" s="333"/>
      <c r="B54" s="275"/>
      <c r="F54" s="266"/>
      <c r="G54" s="266"/>
      <c r="H54" s="266"/>
      <c r="I54" s="266"/>
      <c r="J54" s="266"/>
      <c r="K54" s="266"/>
      <c r="L54" s="266"/>
      <c r="M54" s="276"/>
      <c r="N54" s="266"/>
      <c r="O54" s="266"/>
    </row>
    <row r="55" spans="1:15" ht="6.75" customHeight="1" x14ac:dyDescent="0.25">
      <c r="A55" s="331"/>
      <c r="B55" s="275"/>
      <c r="F55" s="266"/>
      <c r="G55" s="266"/>
      <c r="H55" s="266"/>
      <c r="I55" s="266"/>
      <c r="J55" s="266"/>
      <c r="K55" s="266"/>
      <c r="L55" s="266"/>
      <c r="M55" s="276"/>
      <c r="N55" s="266"/>
      <c r="O55" s="266"/>
    </row>
    <row r="56" spans="1:15" x14ac:dyDescent="0.25">
      <c r="A56" s="331"/>
      <c r="B56" s="275"/>
      <c r="F56" s="266"/>
      <c r="G56" s="266"/>
      <c r="H56" s="266"/>
      <c r="I56" s="266"/>
      <c r="J56" s="266"/>
      <c r="K56" s="266"/>
      <c r="L56" s="266"/>
      <c r="M56" s="276"/>
      <c r="N56" s="266"/>
      <c r="O56" s="266"/>
    </row>
    <row r="57" spans="1:15" x14ac:dyDescent="0.25">
      <c r="A57" s="331"/>
      <c r="B57" s="275"/>
      <c r="F57" s="266"/>
      <c r="G57" s="266"/>
      <c r="H57" s="266"/>
      <c r="I57" s="266"/>
      <c r="J57" s="266"/>
      <c r="K57" s="266"/>
      <c r="L57" s="266"/>
      <c r="M57" s="276"/>
      <c r="N57" s="266"/>
      <c r="O57" s="266"/>
    </row>
    <row r="58" spans="1:15" x14ac:dyDescent="0.25">
      <c r="A58" s="331"/>
      <c r="B58" s="275"/>
      <c r="F58" s="266"/>
      <c r="G58" s="266"/>
      <c r="H58" s="266"/>
      <c r="I58" s="266"/>
      <c r="J58" s="266"/>
      <c r="K58" s="266"/>
      <c r="L58" s="266"/>
      <c r="M58" s="276"/>
      <c r="N58" s="266"/>
      <c r="O58" s="266"/>
    </row>
    <row r="59" spans="1:15" x14ac:dyDescent="0.25">
      <c r="A59" s="331"/>
      <c r="M59" s="334"/>
    </row>
    <row r="60" spans="1:15" x14ac:dyDescent="0.25">
      <c r="A60" s="331"/>
      <c r="M60" s="334"/>
    </row>
    <row r="61" spans="1:15" x14ac:dyDescent="0.25">
      <c r="A61" s="331"/>
      <c r="M61" s="334"/>
    </row>
    <row r="62" spans="1:15" x14ac:dyDescent="0.25">
      <c r="A62" s="333"/>
      <c r="M62" s="334"/>
    </row>
    <row r="63" spans="1:15" ht="6.75" customHeight="1" x14ac:dyDescent="0.25">
      <c r="A63" s="331"/>
      <c r="M63" s="334"/>
    </row>
    <row r="64" spans="1:15" x14ac:dyDescent="0.25">
      <c r="A64" s="331"/>
      <c r="M64" s="334"/>
    </row>
    <row r="65" spans="1:13" x14ac:dyDescent="0.25">
      <c r="A65" s="331"/>
      <c r="M65" s="276"/>
    </row>
    <row r="66" spans="1:13" x14ac:dyDescent="0.25">
      <c r="A66" s="331"/>
    </row>
    <row r="67" spans="1:13" x14ac:dyDescent="0.25">
      <c r="A67" s="331"/>
      <c r="M67" s="334"/>
    </row>
    <row r="68" spans="1:13" x14ac:dyDescent="0.25">
      <c r="A68" s="331"/>
    </row>
    <row r="69" spans="1:13" x14ac:dyDescent="0.25">
      <c r="A69" s="331"/>
    </row>
    <row r="70" spans="1:13" x14ac:dyDescent="0.25">
      <c r="A70" s="331"/>
    </row>
    <row r="71" spans="1:13" x14ac:dyDescent="0.25">
      <c r="A71" s="332"/>
    </row>
    <row r="72" spans="1:13" ht="9.75" customHeight="1" x14ac:dyDescent="0.25">
      <c r="A72" s="331"/>
    </row>
    <row r="73" spans="1:13" x14ac:dyDescent="0.25">
      <c r="A73" s="331"/>
    </row>
    <row r="74" spans="1:13" x14ac:dyDescent="0.25">
      <c r="A74" s="331"/>
    </row>
    <row r="75" spans="1:13" x14ac:dyDescent="0.25">
      <c r="A75" s="331"/>
    </row>
    <row r="76" spans="1:13" x14ac:dyDescent="0.25">
      <c r="A76" s="331"/>
    </row>
    <row r="77" spans="1:13" x14ac:dyDescent="0.25">
      <c r="A77" s="331"/>
    </row>
  </sheetData>
  <mergeCells count="2">
    <mergeCell ref="A2:L2"/>
    <mergeCell ref="A32:L3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85BDE-0706-4017-9E4D-EE8AB90C7255}">
  <dimension ref="A1:P68"/>
  <sheetViews>
    <sheetView tabSelected="1" workbookViewId="0">
      <selection activeCell="A50" sqref="A50:C72"/>
    </sheetView>
  </sheetViews>
  <sheetFormatPr defaultRowHeight="15" x14ac:dyDescent="0.25"/>
  <cols>
    <col min="1" max="1" width="35.28515625" customWidth="1"/>
    <col min="2" max="2" width="19.28515625" customWidth="1"/>
    <col min="3" max="3" width="10.28515625" customWidth="1"/>
    <col min="4" max="4" width="1.7109375" customWidth="1"/>
    <col min="6" max="6" width="1.7109375" customWidth="1"/>
    <col min="8" max="8" width="2.140625" customWidth="1"/>
    <col min="9" max="9" width="21" customWidth="1"/>
    <col min="10" max="10" width="10.140625" customWidth="1"/>
    <col min="11" max="11" width="1.7109375" hidden="1" customWidth="1"/>
    <col min="12" max="12" width="9.5703125" hidden="1" customWidth="1"/>
    <col min="13" max="13" width="1.7109375" hidden="1" customWidth="1"/>
    <col min="14" max="14" width="1.5703125" customWidth="1"/>
  </cols>
  <sheetData>
    <row r="1" spans="1:15" x14ac:dyDescent="0.25">
      <c r="A1" s="335">
        <f ca="1">NOW()</f>
        <v>45908.511893518516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5" ht="21" thickBot="1" x14ac:dyDescent="0.35">
      <c r="A2" s="780" t="s">
        <v>187</v>
      </c>
      <c r="B2" s="780"/>
      <c r="C2" s="780"/>
      <c r="D2" s="780"/>
      <c r="E2" s="780"/>
      <c r="F2" s="780"/>
      <c r="G2" s="780"/>
      <c r="H2" s="780"/>
      <c r="I2" s="780"/>
      <c r="J2" s="665"/>
      <c r="K2" s="665"/>
      <c r="L2" s="665"/>
      <c r="M2" s="665"/>
      <c r="N2" s="665"/>
    </row>
    <row r="3" spans="1:15" ht="20.25" x14ac:dyDescent="0.3">
      <c r="A3" s="781" t="s">
        <v>75</v>
      </c>
      <c r="B3" s="781"/>
      <c r="C3" s="781"/>
      <c r="D3" s="781"/>
      <c r="E3" s="781"/>
      <c r="F3" s="781"/>
      <c r="G3" s="781"/>
      <c r="H3" s="666"/>
      <c r="I3" s="671" t="s">
        <v>188</v>
      </c>
      <c r="J3" s="672"/>
      <c r="K3" s="673"/>
      <c r="L3" s="673"/>
      <c r="M3" s="673"/>
      <c r="N3" s="674"/>
      <c r="O3" s="675"/>
    </row>
    <row r="4" spans="1:15" x14ac:dyDescent="0.25">
      <c r="A4" s="342" t="s">
        <v>1</v>
      </c>
      <c r="B4" s="343"/>
      <c r="C4" s="344" t="s">
        <v>32</v>
      </c>
      <c r="D4" s="342"/>
      <c r="E4" s="345" t="s">
        <v>3</v>
      </c>
      <c r="F4" s="342"/>
      <c r="G4" s="346" t="s">
        <v>4</v>
      </c>
      <c r="H4" s="676"/>
      <c r="I4" s="677"/>
      <c r="J4" s="131"/>
      <c r="K4" s="132"/>
      <c r="L4" s="133"/>
      <c r="M4" s="134"/>
      <c r="N4" s="135"/>
    </row>
    <row r="5" spans="1:15" x14ac:dyDescent="0.25">
      <c r="A5" s="18" t="s">
        <v>189</v>
      </c>
      <c r="B5" s="350"/>
      <c r="C5" s="351" t="s">
        <v>190</v>
      </c>
      <c r="D5" s="350"/>
      <c r="E5" s="678" t="s">
        <v>191</v>
      </c>
      <c r="F5" s="350"/>
      <c r="G5" s="678" t="s">
        <v>192</v>
      </c>
      <c r="H5" s="585"/>
      <c r="I5" s="679" t="s">
        <v>193</v>
      </c>
      <c r="J5" s="146" t="s">
        <v>194</v>
      </c>
      <c r="K5" s="147"/>
      <c r="L5" s="148"/>
      <c r="M5" s="147"/>
      <c r="N5" s="149"/>
    </row>
    <row r="6" spans="1:15" x14ac:dyDescent="0.25">
      <c r="A6" s="357" t="s">
        <v>8</v>
      </c>
      <c r="B6" s="358"/>
      <c r="C6" s="359">
        <v>45894</v>
      </c>
      <c r="D6" s="360"/>
      <c r="E6" s="361">
        <v>45894</v>
      </c>
      <c r="F6" s="360"/>
      <c r="G6" s="362">
        <v>45950</v>
      </c>
      <c r="H6" s="397"/>
      <c r="I6" s="680"/>
      <c r="J6" s="162">
        <v>45887</v>
      </c>
      <c r="K6" s="79"/>
      <c r="L6" s="94"/>
      <c r="M6" s="79"/>
      <c r="N6" s="163"/>
    </row>
    <row r="7" spans="1:15" x14ac:dyDescent="0.25">
      <c r="A7" s="357" t="s">
        <v>9</v>
      </c>
      <c r="B7" s="358"/>
      <c r="C7" s="359">
        <v>46005</v>
      </c>
      <c r="D7" s="360"/>
      <c r="E7" s="361">
        <v>45949</v>
      </c>
      <c r="F7" s="360"/>
      <c r="G7" s="362">
        <v>46005</v>
      </c>
      <c r="H7" s="397"/>
      <c r="I7" s="680"/>
      <c r="J7" s="162">
        <v>46010</v>
      </c>
      <c r="K7" s="79"/>
      <c r="L7" s="94"/>
      <c r="M7" s="79"/>
      <c r="N7" s="163"/>
    </row>
    <row r="8" spans="1:15" x14ac:dyDescent="0.25">
      <c r="A8" s="358" t="s">
        <v>10</v>
      </c>
      <c r="B8" s="358"/>
      <c r="C8" s="366">
        <v>45754</v>
      </c>
      <c r="D8" s="360"/>
      <c r="E8" s="361">
        <v>45754</v>
      </c>
      <c r="F8" s="360"/>
      <c r="G8" s="362">
        <v>45754</v>
      </c>
      <c r="H8" s="397"/>
      <c r="I8" s="680"/>
      <c r="J8" s="162">
        <v>45754</v>
      </c>
      <c r="K8" s="79"/>
      <c r="L8" s="94"/>
      <c r="M8" s="79"/>
      <c r="N8" s="163"/>
    </row>
    <row r="9" spans="1:15" x14ac:dyDescent="0.25">
      <c r="A9" s="53" t="s">
        <v>11</v>
      </c>
      <c r="B9" s="358"/>
      <c r="C9" s="359">
        <f>C6+8</f>
        <v>45902</v>
      </c>
      <c r="D9" s="360"/>
      <c r="E9" s="361">
        <f>E6-3</f>
        <v>45891</v>
      </c>
      <c r="F9" s="360"/>
      <c r="G9" s="362">
        <f>C9</f>
        <v>45902</v>
      </c>
      <c r="H9" s="397"/>
      <c r="I9" s="680"/>
      <c r="J9" s="162">
        <f>J6-3</f>
        <v>45884</v>
      </c>
      <c r="K9" s="79"/>
      <c r="L9" s="94"/>
      <c r="M9" s="79"/>
      <c r="N9" s="163"/>
    </row>
    <row r="10" spans="1:15" x14ac:dyDescent="0.25">
      <c r="A10" s="53" t="s">
        <v>27</v>
      </c>
      <c r="B10" s="358"/>
      <c r="C10" s="359">
        <f>C6-10</f>
        <v>45884</v>
      </c>
      <c r="D10" s="360"/>
      <c r="E10" s="361">
        <f>C10</f>
        <v>45884</v>
      </c>
      <c r="F10" s="360"/>
      <c r="G10" s="362">
        <f>C10</f>
        <v>45884</v>
      </c>
      <c r="H10" s="397"/>
      <c r="I10" s="680"/>
      <c r="J10" s="162"/>
      <c r="K10" s="79"/>
      <c r="L10" s="94"/>
      <c r="M10" s="79"/>
      <c r="N10" s="163"/>
    </row>
    <row r="11" spans="1:15" x14ac:dyDescent="0.25">
      <c r="A11" s="371" t="s">
        <v>82</v>
      </c>
      <c r="B11" s="358"/>
      <c r="C11" s="359">
        <f>C9</f>
        <v>45902</v>
      </c>
      <c r="D11" s="360"/>
      <c r="E11" s="361">
        <f>C11</f>
        <v>45902</v>
      </c>
      <c r="F11" s="360"/>
      <c r="G11" s="362">
        <f>C11</f>
        <v>45902</v>
      </c>
      <c r="H11" s="397"/>
      <c r="I11" s="54" t="s">
        <v>195</v>
      </c>
      <c r="J11" s="162">
        <f>J6+7</f>
        <v>45894</v>
      </c>
      <c r="K11" s="79"/>
      <c r="L11" s="94"/>
      <c r="M11" s="79"/>
      <c r="N11" s="163"/>
    </row>
    <row r="12" spans="1:15" x14ac:dyDescent="0.25">
      <c r="A12" s="358" t="s">
        <v>231</v>
      </c>
      <c r="B12" s="358"/>
      <c r="C12" s="359">
        <v>45960</v>
      </c>
      <c r="D12" s="360"/>
      <c r="E12" s="361">
        <f>E6+32</f>
        <v>45926</v>
      </c>
      <c r="F12" s="360"/>
      <c r="G12" s="362">
        <v>45980</v>
      </c>
      <c r="H12" s="397"/>
      <c r="I12" s="681" t="s">
        <v>83</v>
      </c>
      <c r="J12" s="162">
        <v>45975</v>
      </c>
      <c r="K12" s="79"/>
      <c r="L12" s="94"/>
      <c r="M12" s="79"/>
      <c r="N12" s="163"/>
    </row>
    <row r="13" spans="1:15" x14ac:dyDescent="0.25">
      <c r="A13" s="373" t="s">
        <v>84</v>
      </c>
      <c r="B13" s="358"/>
      <c r="C13" s="359">
        <v>45814</v>
      </c>
      <c r="D13" s="360"/>
      <c r="E13" s="361">
        <f>C13</f>
        <v>45814</v>
      </c>
      <c r="F13" s="360"/>
      <c r="G13" s="362">
        <f>C13</f>
        <v>45814</v>
      </c>
      <c r="H13" s="397"/>
      <c r="I13" s="59" t="s">
        <v>13</v>
      </c>
      <c r="J13" s="162">
        <f>C13</f>
        <v>45814</v>
      </c>
      <c r="K13" s="185"/>
      <c r="L13" s="186"/>
      <c r="M13" s="185"/>
      <c r="N13" s="187"/>
    </row>
    <row r="14" spans="1:15" x14ac:dyDescent="0.25">
      <c r="A14" s="375" t="s">
        <v>14</v>
      </c>
      <c r="B14" s="375"/>
      <c r="C14" s="376">
        <v>45821</v>
      </c>
      <c r="D14" s="377"/>
      <c r="E14" s="378">
        <f>C14</f>
        <v>45821</v>
      </c>
      <c r="F14" s="377"/>
      <c r="G14" s="379">
        <f>C14</f>
        <v>45821</v>
      </c>
      <c r="H14" s="397"/>
      <c r="I14" s="59" t="s">
        <v>13</v>
      </c>
      <c r="J14" s="162">
        <f>C14</f>
        <v>45821</v>
      </c>
      <c r="K14" s="185"/>
      <c r="L14" s="186"/>
      <c r="M14" s="185"/>
      <c r="N14" s="187"/>
    </row>
    <row r="15" spans="1:15" ht="24" x14ac:dyDescent="0.25">
      <c r="A15" s="371" t="s">
        <v>85</v>
      </c>
      <c r="B15" s="358"/>
      <c r="C15" s="359">
        <v>45856</v>
      </c>
      <c r="D15" s="380"/>
      <c r="E15" s="361">
        <f>C15</f>
        <v>45856</v>
      </c>
      <c r="F15" s="360"/>
      <c r="G15" s="362">
        <f>C15</f>
        <v>45856</v>
      </c>
      <c r="H15" s="397"/>
      <c r="I15" s="59" t="s">
        <v>196</v>
      </c>
      <c r="J15" s="225">
        <v>45884</v>
      </c>
      <c r="K15" s="206"/>
      <c r="L15" s="207"/>
      <c r="M15" s="206"/>
      <c r="N15" s="208"/>
    </row>
    <row r="16" spans="1:15" x14ac:dyDescent="0.25">
      <c r="A16" s="358" t="s">
        <v>18</v>
      </c>
      <c r="B16" s="358"/>
      <c r="C16" s="383">
        <v>45880</v>
      </c>
      <c r="D16" s="360"/>
      <c r="E16" s="361">
        <f>C16</f>
        <v>45880</v>
      </c>
      <c r="F16" s="360"/>
      <c r="G16" s="362">
        <f>C16</f>
        <v>45880</v>
      </c>
      <c r="H16" s="397"/>
      <c r="I16" s="682"/>
      <c r="J16" s="225"/>
      <c r="K16" s="206"/>
      <c r="L16" s="207"/>
      <c r="M16" s="206"/>
      <c r="N16" s="208"/>
      <c r="O16" s="336"/>
    </row>
    <row r="17" spans="1:16" x14ac:dyDescent="0.25">
      <c r="A17" s="385" t="s">
        <v>19</v>
      </c>
      <c r="B17" s="358"/>
      <c r="C17" s="386">
        <v>45910</v>
      </c>
      <c r="D17" s="387"/>
      <c r="E17" s="386">
        <v>45910</v>
      </c>
      <c r="F17" s="387"/>
      <c r="G17" s="386">
        <f>G6+9</f>
        <v>45959</v>
      </c>
      <c r="H17" s="399"/>
      <c r="I17" s="680"/>
      <c r="J17" s="225"/>
      <c r="K17" s="206"/>
      <c r="L17" s="207"/>
      <c r="M17" s="206"/>
      <c r="N17" s="208"/>
      <c r="O17" s="336"/>
    </row>
    <row r="18" spans="1:16" x14ac:dyDescent="0.25">
      <c r="A18" s="390" t="s">
        <v>48</v>
      </c>
      <c r="B18" s="391"/>
      <c r="C18" s="392"/>
      <c r="D18" s="336"/>
      <c r="E18" s="393"/>
      <c r="F18" s="336"/>
      <c r="G18" s="394"/>
      <c r="H18" s="336"/>
      <c r="I18" s="680"/>
      <c r="J18" s="162"/>
      <c r="K18" s="79"/>
      <c r="L18" s="94"/>
      <c r="M18" s="79"/>
      <c r="N18" s="163"/>
      <c r="O18" s="336"/>
    </row>
    <row r="19" spans="1:16" x14ac:dyDescent="0.25">
      <c r="A19" s="391" t="s">
        <v>20</v>
      </c>
      <c r="B19" s="395" t="s">
        <v>22</v>
      </c>
      <c r="C19" s="396">
        <f>$C11</f>
        <v>45902</v>
      </c>
      <c r="D19" s="397"/>
      <c r="E19" s="398">
        <f>$C11</f>
        <v>45902</v>
      </c>
      <c r="F19" s="399"/>
      <c r="G19" s="400">
        <f>$C11</f>
        <v>45902</v>
      </c>
      <c r="H19" s="399"/>
      <c r="I19" s="682" t="s">
        <v>197</v>
      </c>
      <c r="J19" s="402">
        <f>J11</f>
        <v>45894</v>
      </c>
      <c r="K19" s="79"/>
      <c r="L19" s="94"/>
      <c r="M19" s="79"/>
      <c r="N19" s="163"/>
      <c r="O19" s="336"/>
    </row>
    <row r="20" spans="1:16" x14ac:dyDescent="0.25">
      <c r="A20" s="403" t="s">
        <v>88</v>
      </c>
      <c r="B20" s="395" t="s">
        <v>89</v>
      </c>
      <c r="C20" s="396">
        <f>$C19+6</f>
        <v>45908</v>
      </c>
      <c r="D20" s="397"/>
      <c r="E20" s="398">
        <f>$C19+6</f>
        <v>45908</v>
      </c>
      <c r="F20" s="399"/>
      <c r="G20" s="400">
        <f>$C19+6</f>
        <v>45908</v>
      </c>
      <c r="H20" s="399"/>
      <c r="I20" s="682"/>
      <c r="J20" s="402"/>
      <c r="K20" s="79"/>
      <c r="L20" s="94"/>
      <c r="M20" s="79"/>
      <c r="N20" s="163"/>
      <c r="O20" s="336"/>
    </row>
    <row r="21" spans="1:16" x14ac:dyDescent="0.25">
      <c r="A21" s="403" t="s">
        <v>90</v>
      </c>
      <c r="B21" s="395" t="s">
        <v>55</v>
      </c>
      <c r="C21" s="396">
        <f>$C20+6</f>
        <v>45914</v>
      </c>
      <c r="D21" s="397"/>
      <c r="E21" s="398">
        <f>$C20+6</f>
        <v>45914</v>
      </c>
      <c r="F21" s="399"/>
      <c r="G21" s="400">
        <f>$C20+6</f>
        <v>45914</v>
      </c>
      <c r="H21" s="399"/>
      <c r="I21" s="682"/>
      <c r="J21" s="402"/>
      <c r="K21" s="79"/>
      <c r="L21" s="94"/>
      <c r="M21" s="79"/>
      <c r="N21" s="163"/>
      <c r="O21" s="336"/>
    </row>
    <row r="22" spans="1:16" x14ac:dyDescent="0.25">
      <c r="A22" s="403" t="s">
        <v>91</v>
      </c>
      <c r="B22" s="395" t="s">
        <v>92</v>
      </c>
      <c r="C22" s="396">
        <f>$C21+7</f>
        <v>45921</v>
      </c>
      <c r="D22" s="397"/>
      <c r="E22" s="398">
        <f>$C21+7</f>
        <v>45921</v>
      </c>
      <c r="F22" s="399"/>
      <c r="G22" s="400">
        <f>$C21+7</f>
        <v>45921</v>
      </c>
      <c r="H22" s="399"/>
      <c r="I22" s="682"/>
      <c r="J22" s="402"/>
      <c r="K22" s="79"/>
      <c r="L22" s="94"/>
      <c r="M22" s="79"/>
      <c r="N22" s="163"/>
      <c r="O22" s="336"/>
    </row>
    <row r="23" spans="1:16" ht="15.75" thickBot="1" x14ac:dyDescent="0.3">
      <c r="A23" s="404" t="s">
        <v>93</v>
      </c>
      <c r="B23" s="395" t="s">
        <v>58</v>
      </c>
      <c r="C23" s="396">
        <f>$C22+1</f>
        <v>45922</v>
      </c>
      <c r="D23" s="397"/>
      <c r="E23" s="398">
        <f>$C22+1</f>
        <v>45922</v>
      </c>
      <c r="F23" s="399"/>
      <c r="G23" s="400">
        <f>$C22+1</f>
        <v>45922</v>
      </c>
      <c r="H23" s="399"/>
      <c r="I23" s="683" t="s">
        <v>22</v>
      </c>
      <c r="J23" s="684">
        <f>J19+1</f>
        <v>45895</v>
      </c>
      <c r="K23" s="99"/>
      <c r="L23" s="100"/>
      <c r="M23" s="99"/>
      <c r="N23" s="256"/>
      <c r="O23" s="336"/>
    </row>
    <row r="24" spans="1:16" x14ac:dyDescent="0.25">
      <c r="A24" s="336"/>
      <c r="B24" s="399"/>
      <c r="C24" s="397"/>
      <c r="D24" s="397"/>
      <c r="E24" s="397"/>
      <c r="F24" s="397"/>
      <c r="G24" s="399"/>
      <c r="H24" s="399"/>
      <c r="I24" s="399"/>
      <c r="J24" s="397"/>
      <c r="K24" s="397"/>
      <c r="L24" s="397"/>
      <c r="M24" s="397"/>
      <c r="N24" s="397"/>
      <c r="O24" s="336"/>
    </row>
    <row r="25" spans="1:16" x14ac:dyDescent="0.25">
      <c r="A25" s="409" t="s">
        <v>59</v>
      </c>
      <c r="B25" s="410"/>
      <c r="C25" s="410"/>
      <c r="D25" s="410"/>
      <c r="E25" s="410"/>
      <c r="F25" s="410"/>
      <c r="G25" s="394"/>
      <c r="H25" s="397"/>
      <c r="I25" s="397"/>
      <c r="J25" s="397"/>
      <c r="K25" s="397"/>
      <c r="L25" s="397"/>
      <c r="M25" s="397"/>
      <c r="N25" s="397"/>
      <c r="O25" s="397"/>
    </row>
    <row r="26" spans="1:16" x14ac:dyDescent="0.25">
      <c r="A26" s="411" t="s">
        <v>94</v>
      </c>
      <c r="B26" s="336"/>
      <c r="C26" s="336"/>
      <c r="D26" s="336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</row>
    <row r="27" spans="1:16" s="113" customFormat="1" x14ac:dyDescent="0.25">
      <c r="A27" s="412" t="s">
        <v>95</v>
      </c>
      <c r="B27" s="413"/>
      <c r="C27" s="414"/>
      <c r="D27" s="414"/>
      <c r="E27" s="415"/>
      <c r="F27" s="415"/>
      <c r="G27" s="415"/>
      <c r="H27" s="415"/>
      <c r="I27" s="415"/>
      <c r="J27" s="397"/>
      <c r="K27" s="397"/>
      <c r="L27" s="397"/>
      <c r="M27" s="397"/>
      <c r="N27" s="397"/>
      <c r="O27" s="397"/>
      <c r="P27"/>
    </row>
    <row r="28" spans="1:16" ht="15" customHeight="1" x14ac:dyDescent="0.3">
      <c r="A28" s="416"/>
      <c r="B28" s="336"/>
      <c r="C28" s="397"/>
      <c r="D28" s="397"/>
      <c r="E28" s="397"/>
      <c r="F28" s="397"/>
      <c r="G28" s="397"/>
      <c r="H28" s="397"/>
      <c r="I28" s="397"/>
      <c r="J28" s="665"/>
      <c r="K28" s="665"/>
      <c r="L28" s="665"/>
      <c r="M28" s="665"/>
      <c r="N28" s="665"/>
      <c r="O28" s="336"/>
    </row>
    <row r="29" spans="1:16" ht="20.25" x14ac:dyDescent="0.3">
      <c r="A29" s="780" t="s">
        <v>187</v>
      </c>
      <c r="B29" s="780"/>
      <c r="C29" s="780"/>
      <c r="D29" s="780"/>
      <c r="E29" s="780"/>
      <c r="F29" s="780"/>
      <c r="G29" s="780"/>
      <c r="H29" s="780"/>
      <c r="I29" s="780"/>
      <c r="J29" s="685"/>
      <c r="K29" s="685"/>
      <c r="L29" s="685"/>
      <c r="M29" s="685"/>
      <c r="N29" s="685"/>
      <c r="O29" s="336"/>
    </row>
    <row r="30" spans="1:16" ht="20.25" customHeight="1" x14ac:dyDescent="0.3">
      <c r="A30" s="782" t="s">
        <v>97</v>
      </c>
      <c r="B30" s="782"/>
      <c r="C30" s="782"/>
      <c r="D30" s="782"/>
      <c r="E30" s="782"/>
      <c r="F30" s="782"/>
      <c r="G30" s="782"/>
      <c r="H30" s="667"/>
      <c r="I30" s="667"/>
      <c r="J30" s="584"/>
      <c r="K30" s="584"/>
      <c r="L30" s="584"/>
      <c r="M30" s="584"/>
      <c r="N30" s="336"/>
    </row>
    <row r="31" spans="1:16" x14ac:dyDescent="0.25">
      <c r="A31" s="342" t="s">
        <v>1</v>
      </c>
      <c r="B31" s="343"/>
      <c r="C31" s="344" t="s">
        <v>32</v>
      </c>
      <c r="D31" s="342"/>
      <c r="E31" s="345" t="s">
        <v>3</v>
      </c>
      <c r="F31" s="342"/>
      <c r="G31" s="346" t="s">
        <v>4</v>
      </c>
      <c r="H31" s="676"/>
      <c r="I31" s="585"/>
      <c r="J31" s="585"/>
      <c r="K31" s="585"/>
      <c r="L31" s="585"/>
      <c r="M31" s="585"/>
      <c r="N31" s="584"/>
    </row>
    <row r="32" spans="1:16" x14ac:dyDescent="0.25">
      <c r="A32" s="18" t="s">
        <v>189</v>
      </c>
      <c r="B32" s="350"/>
      <c r="C32" s="351" t="s">
        <v>190</v>
      </c>
      <c r="D32" s="350"/>
      <c r="E32" s="352" t="s">
        <v>198</v>
      </c>
      <c r="F32" s="350"/>
      <c r="G32" s="353" t="s">
        <v>199</v>
      </c>
      <c r="H32" s="585"/>
      <c r="I32" s="336"/>
      <c r="J32" s="336"/>
      <c r="K32" s="336"/>
      <c r="L32" s="336"/>
      <c r="M32" s="336"/>
      <c r="N32" s="585"/>
    </row>
    <row r="33" spans="1:16" x14ac:dyDescent="0.25">
      <c r="A33" s="357" t="s">
        <v>8</v>
      </c>
      <c r="B33" s="358"/>
      <c r="C33" s="359">
        <v>45894</v>
      </c>
      <c r="D33" s="360"/>
      <c r="E33" s="361">
        <v>45894</v>
      </c>
      <c r="F33" s="360"/>
      <c r="G33" s="362">
        <v>45950</v>
      </c>
      <c r="H33" s="397"/>
      <c r="I33" s="336"/>
      <c r="J33" s="336"/>
      <c r="K33" s="336"/>
      <c r="L33" s="336"/>
      <c r="M33" s="336"/>
    </row>
    <row r="34" spans="1:16" x14ac:dyDescent="0.25">
      <c r="A34" s="357" t="s">
        <v>9</v>
      </c>
      <c r="B34" s="358"/>
      <c r="C34" s="359">
        <v>46005</v>
      </c>
      <c r="D34" s="360"/>
      <c r="E34" s="361">
        <v>45949</v>
      </c>
      <c r="F34" s="360"/>
      <c r="G34" s="362">
        <v>46005</v>
      </c>
      <c r="H34" s="397"/>
      <c r="I34" s="336"/>
      <c r="J34" s="336"/>
      <c r="K34" s="336"/>
      <c r="L34" s="336"/>
      <c r="M34" s="336"/>
    </row>
    <row r="35" spans="1:16" x14ac:dyDescent="0.25">
      <c r="A35" s="358" t="s">
        <v>10</v>
      </c>
      <c r="B35" s="358"/>
      <c r="C35" s="359">
        <v>45754</v>
      </c>
      <c r="D35" s="360"/>
      <c r="E35" s="361">
        <v>45754</v>
      </c>
      <c r="F35" s="360"/>
      <c r="G35" s="362">
        <v>45754</v>
      </c>
      <c r="H35" s="397"/>
      <c r="I35" s="336"/>
      <c r="J35" s="336"/>
      <c r="K35" s="336"/>
      <c r="L35" s="336"/>
      <c r="M35" s="336"/>
    </row>
    <row r="36" spans="1:16" x14ac:dyDescent="0.25">
      <c r="A36" s="373" t="s">
        <v>11</v>
      </c>
      <c r="B36" s="358"/>
      <c r="C36" s="359">
        <f>C33+8</f>
        <v>45902</v>
      </c>
      <c r="D36" s="360"/>
      <c r="E36" s="361">
        <f>E33-3</f>
        <v>45891</v>
      </c>
      <c r="F36" s="360"/>
      <c r="G36" s="362">
        <f>G33-3</f>
        <v>45947</v>
      </c>
      <c r="H36" s="397"/>
      <c r="I36" s="336"/>
      <c r="J36" s="336"/>
      <c r="K36" s="336"/>
      <c r="L36" s="336"/>
      <c r="M36" s="336"/>
    </row>
    <row r="37" spans="1:16" x14ac:dyDescent="0.25">
      <c r="A37" s="373" t="s">
        <v>200</v>
      </c>
      <c r="B37" s="358"/>
      <c r="C37" s="686" t="s">
        <v>41</v>
      </c>
      <c r="D37" s="360"/>
      <c r="E37" s="361">
        <f>E36-7</f>
        <v>45884</v>
      </c>
      <c r="F37" s="360"/>
      <c r="G37" s="362">
        <f>G36-7</f>
        <v>45940</v>
      </c>
      <c r="H37" s="397"/>
      <c r="I37" s="336"/>
      <c r="J37" s="336"/>
      <c r="K37" s="336"/>
      <c r="L37" s="336"/>
      <c r="M37" s="336"/>
    </row>
    <row r="38" spans="1:16" x14ac:dyDescent="0.25">
      <c r="A38" s="357" t="s">
        <v>25</v>
      </c>
      <c r="B38" s="358"/>
      <c r="C38" s="359">
        <f>C33+8</f>
        <v>45902</v>
      </c>
      <c r="D38" s="360"/>
      <c r="E38" s="361">
        <f>E33+8</f>
        <v>45902</v>
      </c>
      <c r="F38" s="360"/>
      <c r="G38" s="362">
        <f>G33+7</f>
        <v>45957</v>
      </c>
      <c r="H38" s="397"/>
      <c r="I38" s="397"/>
      <c r="J38" s="336"/>
      <c r="K38" s="336"/>
      <c r="L38" s="336"/>
      <c r="M38" s="336"/>
    </row>
    <row r="39" spans="1:16" x14ac:dyDescent="0.25">
      <c r="A39" s="358" t="s">
        <v>231</v>
      </c>
      <c r="B39" s="358"/>
      <c r="C39" s="359">
        <f>C12</f>
        <v>45960</v>
      </c>
      <c r="D39" s="360"/>
      <c r="E39" s="361">
        <f>E33+32</f>
        <v>45926</v>
      </c>
      <c r="F39" s="360"/>
      <c r="G39" s="362">
        <v>45981</v>
      </c>
      <c r="H39" s="397"/>
      <c r="I39" s="336"/>
      <c r="J39" s="336"/>
      <c r="K39" s="336"/>
      <c r="L39" s="336"/>
      <c r="M39" s="336"/>
    </row>
    <row r="40" spans="1:16" x14ac:dyDescent="0.25">
      <c r="A40" s="373" t="s">
        <v>100</v>
      </c>
      <c r="B40" s="358"/>
      <c r="C40" s="366">
        <v>45854</v>
      </c>
      <c r="D40" s="360"/>
      <c r="E40" s="361">
        <f>C40</f>
        <v>45854</v>
      </c>
      <c r="F40" s="360"/>
      <c r="G40" s="362">
        <f>C40</f>
        <v>45854</v>
      </c>
      <c r="H40" s="397"/>
      <c r="I40" s="336"/>
      <c r="J40" s="414"/>
      <c r="K40" s="336"/>
      <c r="L40" s="336"/>
      <c r="M40" s="336"/>
    </row>
    <row r="41" spans="1:16" x14ac:dyDescent="0.25">
      <c r="A41" s="375" t="s">
        <v>14</v>
      </c>
      <c r="B41" s="375"/>
      <c r="C41" s="376">
        <v>45863</v>
      </c>
      <c r="D41" s="377"/>
      <c r="E41" s="378">
        <f>C41</f>
        <v>45863</v>
      </c>
      <c r="F41" s="377"/>
      <c r="G41" s="379">
        <f>C41</f>
        <v>45863</v>
      </c>
      <c r="H41" s="415" t="s">
        <v>101</v>
      </c>
      <c r="I41" s="426">
        <v>45919</v>
      </c>
      <c r="J41" s="336"/>
      <c r="K41" s="336"/>
      <c r="L41" s="336"/>
      <c r="M41" s="336"/>
    </row>
    <row r="42" spans="1:16" x14ac:dyDescent="0.25">
      <c r="A42" s="371" t="s">
        <v>15</v>
      </c>
      <c r="B42" s="358"/>
      <c r="C42" s="376">
        <f>C33+4</f>
        <v>45898</v>
      </c>
      <c r="D42" s="380"/>
      <c r="E42" s="361">
        <f>E33+4</f>
        <v>45898</v>
      </c>
      <c r="F42" s="360"/>
      <c r="G42" s="362">
        <f>G33+4</f>
        <v>45954</v>
      </c>
      <c r="H42" s="397"/>
      <c r="I42" s="336"/>
      <c r="J42" s="336"/>
      <c r="K42" s="336"/>
      <c r="L42" s="336"/>
      <c r="M42" s="336"/>
    </row>
    <row r="43" spans="1:16" x14ac:dyDescent="0.25">
      <c r="A43" s="385" t="s">
        <v>19</v>
      </c>
      <c r="B43" s="358"/>
      <c r="C43" s="427">
        <v>45910</v>
      </c>
      <c r="D43" s="387"/>
      <c r="E43" s="386">
        <v>45910</v>
      </c>
      <c r="F43" s="387"/>
      <c r="G43" s="386">
        <f>G33+9</f>
        <v>45959</v>
      </c>
      <c r="H43" s="399"/>
      <c r="I43" s="336"/>
      <c r="J43" s="336"/>
      <c r="K43" s="336"/>
      <c r="L43" s="336"/>
      <c r="M43" s="336"/>
    </row>
    <row r="44" spans="1:16" x14ac:dyDescent="0.25">
      <c r="A44" s="391" t="s">
        <v>20</v>
      </c>
      <c r="B44" s="395"/>
      <c r="C44" s="396">
        <f>C33+8</f>
        <v>45902</v>
      </c>
      <c r="D44" s="397"/>
      <c r="E44" s="428">
        <f>E33+8</f>
        <v>45902</v>
      </c>
      <c r="F44" s="397"/>
      <c r="G44" s="429">
        <f>G33+7</f>
        <v>45957</v>
      </c>
      <c r="H44" s="397"/>
      <c r="I44" s="430" t="s">
        <v>65</v>
      </c>
      <c r="J44" s="336"/>
      <c r="K44" s="336"/>
      <c r="L44" s="336"/>
      <c r="M44" s="336"/>
    </row>
    <row r="45" spans="1:16" x14ac:dyDescent="0.25">
      <c r="A45" s="404" t="s">
        <v>102</v>
      </c>
      <c r="B45" s="395"/>
      <c r="C45" s="431">
        <f>C44+1</f>
        <v>45903</v>
      </c>
      <c r="D45" s="397"/>
      <c r="E45" s="428">
        <f>E44+1</f>
        <v>45903</v>
      </c>
      <c r="F45" s="397"/>
      <c r="G45" s="429">
        <f>G44+1</f>
        <v>45958</v>
      </c>
      <c r="H45" s="397"/>
      <c r="I45" s="397"/>
      <c r="J45" s="397"/>
      <c r="K45" s="397"/>
      <c r="L45" s="397"/>
      <c r="M45" s="397"/>
    </row>
    <row r="46" spans="1:16" x14ac:dyDescent="0.25">
      <c r="A46" s="336"/>
      <c r="B46" s="336"/>
      <c r="C46" s="397"/>
      <c r="D46" s="397"/>
      <c r="E46" s="397"/>
      <c r="F46" s="397"/>
      <c r="G46" s="397"/>
      <c r="H46" s="397"/>
      <c r="I46" s="397"/>
      <c r="J46" s="397"/>
      <c r="K46" s="397"/>
      <c r="L46" s="397"/>
      <c r="M46" s="397"/>
    </row>
    <row r="47" spans="1:16" x14ac:dyDescent="0.25">
      <c r="A47" s="411" t="s">
        <v>94</v>
      </c>
      <c r="B47" s="336"/>
      <c r="C47" s="336"/>
      <c r="D47" s="336"/>
      <c r="E47" s="397"/>
      <c r="F47" s="397"/>
      <c r="G47" s="397"/>
      <c r="H47" s="397"/>
      <c r="I47" s="397"/>
      <c r="J47" s="397"/>
      <c r="K47" s="397"/>
      <c r="L47" s="397"/>
      <c r="M47" s="397"/>
      <c r="N47" s="397"/>
      <c r="O47" s="397"/>
    </row>
    <row r="48" spans="1:16" s="113" customFormat="1" x14ac:dyDescent="0.25">
      <c r="A48" s="412" t="s">
        <v>95</v>
      </c>
      <c r="B48" s="413"/>
      <c r="C48" s="414"/>
      <c r="D48" s="414"/>
      <c r="E48" s="415"/>
      <c r="F48" s="415"/>
      <c r="G48" s="415"/>
      <c r="H48" s="415"/>
      <c r="I48" s="415"/>
      <c r="J48" s="397"/>
      <c r="K48" s="397"/>
      <c r="L48" s="397"/>
      <c r="M48" s="397"/>
      <c r="N48" s="397"/>
      <c r="O48" s="397"/>
      <c r="P48"/>
    </row>
    <row r="49" spans="1:14" x14ac:dyDescent="0.25">
      <c r="A49" s="336"/>
      <c r="B49" s="336"/>
      <c r="C49" s="397"/>
      <c r="D49" s="397"/>
      <c r="E49" s="397"/>
      <c r="F49" s="397"/>
      <c r="G49" s="397"/>
      <c r="H49" s="397"/>
      <c r="I49" s="397"/>
      <c r="J49" s="415"/>
      <c r="K49" s="415"/>
      <c r="L49" s="415"/>
      <c r="M49" s="415"/>
      <c r="N49" s="415"/>
    </row>
    <row r="50" spans="1:14" x14ac:dyDescent="0.25">
      <c r="A50" s="432"/>
      <c r="B50" s="414"/>
      <c r="C50" s="415"/>
      <c r="D50" s="415"/>
      <c r="E50" s="415"/>
      <c r="F50" s="415"/>
      <c r="G50" s="415"/>
      <c r="H50" s="415"/>
      <c r="I50" s="415"/>
      <c r="J50" s="415"/>
      <c r="K50" s="415"/>
      <c r="L50" s="415"/>
      <c r="M50" s="415"/>
      <c r="N50" s="415"/>
    </row>
    <row r="51" spans="1:14" x14ac:dyDescent="0.25">
      <c r="A51" s="434"/>
      <c r="B51" s="414"/>
      <c r="C51" s="415"/>
      <c r="D51" s="415"/>
      <c r="E51" s="415"/>
      <c r="F51" s="415"/>
      <c r="G51" s="415"/>
      <c r="H51" s="415"/>
      <c r="I51" s="415"/>
      <c r="J51" s="415"/>
      <c r="K51" s="415"/>
      <c r="L51" s="415"/>
      <c r="M51" s="415"/>
      <c r="N51" s="415"/>
    </row>
    <row r="52" spans="1:14" x14ac:dyDescent="0.25">
      <c r="A52" s="687"/>
      <c r="B52" s="414"/>
      <c r="C52" s="415"/>
      <c r="D52" s="415"/>
      <c r="E52" s="415"/>
      <c r="F52" s="415"/>
      <c r="G52" s="415"/>
      <c r="H52" s="415"/>
      <c r="I52" s="415"/>
      <c r="J52" s="415"/>
      <c r="K52" s="415"/>
      <c r="L52" s="415"/>
      <c r="M52" s="415"/>
      <c r="N52" s="415"/>
    </row>
    <row r="53" spans="1:14" x14ac:dyDescent="0.25">
      <c r="A53" s="434"/>
      <c r="B53" s="414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5"/>
      <c r="N53" s="415"/>
    </row>
    <row r="54" spans="1:14" x14ac:dyDescent="0.25">
      <c r="A54" s="434"/>
      <c r="B54" s="414"/>
      <c r="C54" s="415"/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</row>
    <row r="55" spans="1:14" x14ac:dyDescent="0.25">
      <c r="A55" s="434"/>
      <c r="B55" s="414"/>
      <c r="C55" s="415"/>
      <c r="D55" s="415"/>
      <c r="E55" s="415"/>
      <c r="F55" s="415"/>
      <c r="G55" s="415"/>
      <c r="H55" s="415"/>
      <c r="I55" s="415"/>
      <c r="J55" s="414"/>
      <c r="K55" s="414"/>
      <c r="L55" s="414"/>
      <c r="M55" s="414"/>
      <c r="N55" s="414"/>
    </row>
    <row r="56" spans="1:14" x14ac:dyDescent="0.25">
      <c r="A56" s="434"/>
      <c r="B56" s="414"/>
      <c r="C56" s="415"/>
      <c r="D56" s="415"/>
      <c r="E56" s="415"/>
      <c r="F56" s="415"/>
      <c r="G56" s="415"/>
      <c r="H56" s="415"/>
      <c r="I56" s="415"/>
      <c r="J56" s="414"/>
      <c r="K56" s="414"/>
      <c r="L56" s="414"/>
      <c r="M56" s="414"/>
      <c r="N56" s="414"/>
    </row>
    <row r="57" spans="1:14" x14ac:dyDescent="0.25">
      <c r="A57" s="688"/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</row>
    <row r="58" spans="1:14" x14ac:dyDescent="0.25">
      <c r="A58" s="688"/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</row>
    <row r="59" spans="1:14" ht="15" customHeight="1" x14ac:dyDescent="0.25">
      <c r="A59" s="434"/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</row>
    <row r="60" spans="1:14" x14ac:dyDescent="0.25">
      <c r="A60" s="434"/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</row>
    <row r="61" spans="1:14" ht="15.75" customHeight="1" x14ac:dyDescent="0.25">
      <c r="A61" s="687"/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</row>
    <row r="62" spans="1:14" x14ac:dyDescent="0.25">
      <c r="A62" s="434"/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</row>
    <row r="63" spans="1:14" ht="18" customHeight="1" x14ac:dyDescent="0.25">
      <c r="A63" s="432"/>
      <c r="B63" s="414"/>
      <c r="C63" s="415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5"/>
    </row>
    <row r="64" spans="1:14" x14ac:dyDescent="0.25">
      <c r="A64" s="432"/>
    </row>
    <row r="65" spans="1:9" x14ac:dyDescent="0.25">
      <c r="A65" s="434"/>
      <c r="B65" s="414"/>
      <c r="C65" s="414"/>
      <c r="D65" s="414"/>
      <c r="E65" s="414"/>
      <c r="F65" s="414"/>
      <c r="G65" s="414"/>
      <c r="H65" s="414"/>
      <c r="I65" s="414"/>
    </row>
    <row r="66" spans="1:9" x14ac:dyDescent="0.25">
      <c r="A66" s="434"/>
    </row>
    <row r="67" spans="1:9" x14ac:dyDescent="0.25">
      <c r="A67" s="689"/>
    </row>
    <row r="68" spans="1:9" x14ac:dyDescent="0.25">
      <c r="A68" s="689"/>
    </row>
  </sheetData>
  <mergeCells count="4">
    <mergeCell ref="A2:I2"/>
    <mergeCell ref="A3:G3"/>
    <mergeCell ref="A29:I29"/>
    <mergeCell ref="A30:G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BB866-27A4-4470-ADDD-02C7DB03F5C3}">
  <dimension ref="A1:S77"/>
  <sheetViews>
    <sheetView workbookViewId="0">
      <selection activeCell="X10" sqref="X10"/>
    </sheetView>
  </sheetViews>
  <sheetFormatPr defaultRowHeight="15" x14ac:dyDescent="0.25"/>
  <cols>
    <col min="1" max="1" width="39" customWidth="1"/>
    <col min="2" max="2" width="13.7109375" style="112" customWidth="1"/>
    <col min="3" max="3" width="1.7109375" customWidth="1"/>
    <col min="4" max="4" width="11.28515625" customWidth="1"/>
    <col min="5" max="5" width="1.7109375" customWidth="1"/>
    <col min="6" max="6" width="10.28515625" customWidth="1"/>
    <col min="7" max="7" width="1.85546875" customWidth="1"/>
    <col min="8" max="8" width="9.28515625" hidden="1" customWidth="1"/>
    <col min="9" max="9" width="10.28515625" customWidth="1"/>
    <col min="10" max="10" width="1.7109375" customWidth="1"/>
    <col min="11" max="11" width="10.28515625" customWidth="1"/>
    <col min="12" max="12" width="2.42578125" customWidth="1"/>
    <col min="13" max="13" width="12.5703125" style="112" customWidth="1"/>
    <col min="14" max="14" width="12" customWidth="1"/>
    <col min="15" max="15" width="1.85546875" customWidth="1"/>
    <col min="16" max="16" width="9.5703125" customWidth="1"/>
    <col min="17" max="17" width="1.7109375" customWidth="1"/>
    <col min="18" max="18" width="10.28515625" customWidth="1"/>
    <col min="19" max="19" width="10.85546875" customWidth="1"/>
  </cols>
  <sheetData>
    <row r="1" spans="1:19" x14ac:dyDescent="0.25">
      <c r="A1" s="111">
        <f ca="1">NOW()</f>
        <v>45908.511893518516</v>
      </c>
      <c r="D1" s="113"/>
      <c r="M1" s="114"/>
    </row>
    <row r="2" spans="1:19" ht="20.25" x14ac:dyDescent="0.3">
      <c r="A2" s="777" t="s">
        <v>66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115"/>
      <c r="N2" s="115"/>
      <c r="O2" s="115"/>
    </row>
    <row r="3" spans="1:19" ht="9" customHeight="1" thickBot="1" x14ac:dyDescent="0.3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1:19" ht="20.25" x14ac:dyDescent="0.3">
      <c r="A4" s="116" t="s">
        <v>29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  <c r="L4" s="117"/>
      <c r="M4" s="119"/>
      <c r="N4" s="120" t="s">
        <v>30</v>
      </c>
      <c r="O4" s="120"/>
      <c r="P4" s="120"/>
      <c r="Q4" s="120"/>
      <c r="R4" s="121"/>
    </row>
    <row r="5" spans="1:19" s="136" customFormat="1" ht="24" x14ac:dyDescent="0.2">
      <c r="A5" s="122" t="s">
        <v>1</v>
      </c>
      <c r="B5" s="123"/>
      <c r="C5" s="123"/>
      <c r="D5" s="124" t="s">
        <v>31</v>
      </c>
      <c r="E5" s="123"/>
      <c r="F5" s="125" t="s">
        <v>32</v>
      </c>
      <c r="G5" s="13"/>
      <c r="H5" s="126" t="s">
        <v>33</v>
      </c>
      <c r="I5" s="127" t="s">
        <v>3</v>
      </c>
      <c r="J5" s="13"/>
      <c r="K5" s="128" t="s">
        <v>4</v>
      </c>
      <c r="L5" s="129"/>
      <c r="M5" s="130"/>
      <c r="N5" s="131"/>
      <c r="O5" s="132"/>
      <c r="P5" s="133" t="s">
        <v>5</v>
      </c>
      <c r="Q5" s="134"/>
      <c r="R5" s="135" t="s">
        <v>6</v>
      </c>
    </row>
    <row r="6" spans="1:19" s="150" customFormat="1" ht="12.75" customHeight="1" x14ac:dyDescent="0.2">
      <c r="A6" s="137"/>
      <c r="B6" s="23"/>
      <c r="C6" s="138"/>
      <c r="D6" s="139"/>
      <c r="E6" s="23"/>
      <c r="F6" s="140" t="s">
        <v>34</v>
      </c>
      <c r="G6" s="23"/>
      <c r="H6" s="141" t="s">
        <v>35</v>
      </c>
      <c r="I6" s="142" t="s">
        <v>36</v>
      </c>
      <c r="J6" s="25"/>
      <c r="K6" s="143" t="s">
        <v>37</v>
      </c>
      <c r="L6" s="144"/>
      <c r="M6" s="145"/>
      <c r="N6" s="146" t="s">
        <v>38</v>
      </c>
      <c r="O6" s="147"/>
      <c r="P6" s="148" t="s">
        <v>39</v>
      </c>
      <c r="Q6" s="147"/>
      <c r="R6" s="149" t="s">
        <v>40</v>
      </c>
    </row>
    <row r="7" spans="1:19" ht="12.75" customHeight="1" x14ac:dyDescent="0.25">
      <c r="A7" s="151" t="s">
        <v>8</v>
      </c>
      <c r="B7" s="152"/>
      <c r="C7" s="153"/>
      <c r="D7" s="154">
        <v>45663</v>
      </c>
      <c r="E7" s="153"/>
      <c r="F7" s="155">
        <v>45684</v>
      </c>
      <c r="G7" s="156"/>
      <c r="H7" s="157"/>
      <c r="I7" s="158">
        <v>45684</v>
      </c>
      <c r="J7" s="156"/>
      <c r="K7" s="159">
        <v>45740</v>
      </c>
      <c r="L7" s="160"/>
      <c r="M7" s="161"/>
      <c r="N7" s="162">
        <v>45670</v>
      </c>
      <c r="O7" s="79"/>
      <c r="P7" s="94">
        <f>N7</f>
        <v>45670</v>
      </c>
      <c r="Q7" s="79"/>
      <c r="R7" s="163">
        <v>45722</v>
      </c>
    </row>
    <row r="8" spans="1:19" ht="12.75" customHeight="1" x14ac:dyDescent="0.25">
      <c r="A8" s="151" t="s">
        <v>9</v>
      </c>
      <c r="B8" s="152"/>
      <c r="C8" s="153"/>
      <c r="D8" s="154">
        <v>45683</v>
      </c>
      <c r="E8" s="153"/>
      <c r="F8" s="155">
        <v>45795</v>
      </c>
      <c r="G8" s="156"/>
      <c r="H8" s="157"/>
      <c r="I8" s="158">
        <v>45739</v>
      </c>
      <c r="J8" s="156"/>
      <c r="K8" s="159">
        <v>45795</v>
      </c>
      <c r="L8" s="160"/>
      <c r="M8" s="161"/>
      <c r="N8" s="162">
        <v>45800</v>
      </c>
      <c r="O8" s="79"/>
      <c r="P8" s="94">
        <v>45721</v>
      </c>
      <c r="Q8" s="79"/>
      <c r="R8" s="163">
        <f>N8</f>
        <v>45800</v>
      </c>
    </row>
    <row r="9" spans="1:19" ht="12.75" customHeight="1" x14ac:dyDescent="0.25">
      <c r="A9" s="164" t="s">
        <v>10</v>
      </c>
      <c r="B9" s="152"/>
      <c r="C9" s="153"/>
      <c r="D9" s="154">
        <v>45579</v>
      </c>
      <c r="E9" s="153"/>
      <c r="F9" s="155">
        <v>45593</v>
      </c>
      <c r="G9" s="156"/>
      <c r="H9" s="157"/>
      <c r="I9" s="158">
        <v>45593</v>
      </c>
      <c r="J9" s="156"/>
      <c r="K9" s="159">
        <v>45593</v>
      </c>
      <c r="L9" s="160"/>
      <c r="M9" s="161"/>
      <c r="N9" s="162">
        <v>45593</v>
      </c>
      <c r="O9" s="79"/>
      <c r="P9" s="94">
        <f>N9</f>
        <v>45593</v>
      </c>
      <c r="Q9" s="79"/>
      <c r="R9" s="163">
        <f>N9</f>
        <v>45593</v>
      </c>
    </row>
    <row r="10" spans="1:19" ht="12.75" customHeight="1" x14ac:dyDescent="0.25">
      <c r="A10" s="165" t="s">
        <v>11</v>
      </c>
      <c r="B10" s="152"/>
      <c r="C10" s="153"/>
      <c r="D10" s="154">
        <v>45663</v>
      </c>
      <c r="E10" s="153"/>
      <c r="F10" s="155">
        <v>45692</v>
      </c>
      <c r="G10" s="156"/>
      <c r="H10" s="157"/>
      <c r="I10" s="158">
        <v>45681</v>
      </c>
      <c r="J10" s="156"/>
      <c r="K10" s="159">
        <v>45692</v>
      </c>
      <c r="L10" s="160"/>
      <c r="M10" s="161"/>
      <c r="N10" s="162">
        <v>45667</v>
      </c>
      <c r="O10" s="79"/>
      <c r="P10" s="94">
        <f>N10</f>
        <v>45667</v>
      </c>
      <c r="Q10" s="79"/>
      <c r="R10" s="163">
        <v>45716</v>
      </c>
    </row>
    <row r="11" spans="1:19" ht="12.75" customHeight="1" x14ac:dyDescent="0.25">
      <c r="A11" s="165" t="s">
        <v>27</v>
      </c>
      <c r="B11" s="152"/>
      <c r="C11" s="153"/>
      <c r="D11" s="166" t="s">
        <v>41</v>
      </c>
      <c r="E11" s="153"/>
      <c r="F11" s="155">
        <f>F7-10</f>
        <v>45674</v>
      </c>
      <c r="G11" s="156"/>
      <c r="H11" s="157"/>
      <c r="I11" s="158">
        <f>I7-10</f>
        <v>45674</v>
      </c>
      <c r="J11" s="156"/>
      <c r="K11" s="159">
        <f>F11</f>
        <v>45674</v>
      </c>
      <c r="L11" s="160"/>
      <c r="M11" s="167"/>
      <c r="N11" s="162"/>
      <c r="O11" s="79"/>
      <c r="P11" s="94"/>
      <c r="Q11" s="79"/>
      <c r="R11" s="163"/>
    </row>
    <row r="12" spans="1:19" ht="12.75" customHeight="1" x14ac:dyDescent="0.25">
      <c r="A12" s="168" t="s">
        <v>67</v>
      </c>
      <c r="B12" s="152"/>
      <c r="C12" s="153"/>
      <c r="D12" s="169">
        <v>45664</v>
      </c>
      <c r="E12" s="153"/>
      <c r="F12" s="155">
        <v>45692</v>
      </c>
      <c r="G12" s="156"/>
      <c r="H12" s="157"/>
      <c r="I12" s="158">
        <f>F12</f>
        <v>45692</v>
      </c>
      <c r="J12" s="156"/>
      <c r="K12" s="159">
        <f>F12</f>
        <v>45692</v>
      </c>
      <c r="L12" s="160"/>
      <c r="M12" s="170" t="s">
        <v>22</v>
      </c>
      <c r="N12" s="171">
        <v>45678</v>
      </c>
      <c r="O12" s="172"/>
      <c r="P12" s="173">
        <f>N12</f>
        <v>45678</v>
      </c>
      <c r="Q12" s="79"/>
      <c r="R12" s="163">
        <v>45730</v>
      </c>
    </row>
    <row r="13" spans="1:19" ht="12.75" customHeight="1" x14ac:dyDescent="0.25">
      <c r="A13" s="164" t="s">
        <v>12</v>
      </c>
      <c r="B13" s="152"/>
      <c r="C13" s="153"/>
      <c r="D13" s="169">
        <f>D8-9</f>
        <v>45674</v>
      </c>
      <c r="E13" s="153"/>
      <c r="F13" s="155">
        <v>45757</v>
      </c>
      <c r="G13" s="156"/>
      <c r="H13" s="157"/>
      <c r="I13" s="158">
        <f>I7+32</f>
        <v>45716</v>
      </c>
      <c r="J13" s="156"/>
      <c r="K13" s="159">
        <f>K7+32</f>
        <v>45772</v>
      </c>
      <c r="L13" s="160"/>
      <c r="M13" s="174"/>
      <c r="N13" s="171">
        <v>45744</v>
      </c>
      <c r="O13" s="172"/>
      <c r="P13" s="173">
        <v>45702</v>
      </c>
      <c r="Q13" s="79"/>
      <c r="R13" s="163">
        <v>45779</v>
      </c>
    </row>
    <row r="14" spans="1:19" s="189" customFormat="1" ht="25.5" customHeight="1" x14ac:dyDescent="0.2">
      <c r="A14" s="175" t="s">
        <v>42</v>
      </c>
      <c r="B14" s="176"/>
      <c r="C14" s="177"/>
      <c r="D14" s="178" t="s">
        <v>43</v>
      </c>
      <c r="E14" s="177"/>
      <c r="F14" s="179">
        <v>45603</v>
      </c>
      <c r="G14" s="60"/>
      <c r="H14" s="180"/>
      <c r="I14" s="181">
        <f>F14</f>
        <v>45603</v>
      </c>
      <c r="J14" s="60"/>
      <c r="K14" s="182">
        <f>F14</f>
        <v>45603</v>
      </c>
      <c r="L14" s="183"/>
      <c r="M14" s="184" t="s">
        <v>43</v>
      </c>
      <c r="N14" s="171">
        <v>45604</v>
      </c>
      <c r="O14" s="185"/>
      <c r="P14" s="186">
        <f>N14</f>
        <v>45604</v>
      </c>
      <c r="Q14" s="185"/>
      <c r="R14" s="187">
        <f>N14</f>
        <v>45604</v>
      </c>
      <c r="S14" s="188"/>
    </row>
    <row r="15" spans="1:19" s="189" customFormat="1" ht="34.5" customHeight="1" x14ac:dyDescent="0.25">
      <c r="A15" s="190" t="s">
        <v>68</v>
      </c>
      <c r="B15" s="191"/>
      <c r="C15" s="192"/>
      <c r="D15" s="178" t="s">
        <v>44</v>
      </c>
      <c r="E15" s="192"/>
      <c r="F15" s="179">
        <v>45604</v>
      </c>
      <c r="G15" s="193"/>
      <c r="H15" s="194"/>
      <c r="I15" s="181">
        <f>F15</f>
        <v>45604</v>
      </c>
      <c r="J15" s="60"/>
      <c r="K15" s="182">
        <f>F15</f>
        <v>45604</v>
      </c>
      <c r="L15" s="183"/>
      <c r="M15" s="184" t="s">
        <v>43</v>
      </c>
      <c r="N15" s="195" t="s">
        <v>45</v>
      </c>
      <c r="O15" s="185"/>
      <c r="P15" s="186"/>
      <c r="Q15" s="185"/>
      <c r="R15" s="187"/>
      <c r="S15" s="188"/>
    </row>
    <row r="16" spans="1:19" ht="12.75" customHeight="1" x14ac:dyDescent="0.25">
      <c r="A16" s="196" t="s">
        <v>69</v>
      </c>
      <c r="B16" s="152"/>
      <c r="C16" s="197"/>
      <c r="D16" s="198">
        <v>45639</v>
      </c>
      <c r="E16" s="197"/>
      <c r="F16" s="199">
        <v>45639</v>
      </c>
      <c r="G16" s="200"/>
      <c r="H16" s="201"/>
      <c r="I16" s="202">
        <f>D16</f>
        <v>45639</v>
      </c>
      <c r="J16" s="203"/>
      <c r="K16" s="204">
        <f>D16</f>
        <v>45639</v>
      </c>
      <c r="L16" s="160"/>
      <c r="M16" s="205" t="s">
        <v>46</v>
      </c>
      <c r="N16" s="171">
        <v>45667</v>
      </c>
      <c r="O16" s="206"/>
      <c r="P16" s="207">
        <v>45667</v>
      </c>
      <c r="Q16" s="206"/>
      <c r="R16" s="208">
        <f>P16</f>
        <v>45667</v>
      </c>
    </row>
    <row r="17" spans="1:18" ht="12.75" customHeight="1" x14ac:dyDescent="0.25">
      <c r="A17" s="209" t="s">
        <v>70</v>
      </c>
      <c r="B17" s="210"/>
      <c r="C17" s="53"/>
      <c r="D17" s="211" t="s">
        <v>41</v>
      </c>
      <c r="E17" s="53"/>
      <c r="F17" s="212">
        <v>45604</v>
      </c>
      <c r="G17" s="213"/>
      <c r="H17" s="214"/>
      <c r="I17" s="215">
        <f>F17</f>
        <v>45604</v>
      </c>
      <c r="J17" s="213"/>
      <c r="K17" s="216">
        <f>F17</f>
        <v>45604</v>
      </c>
      <c r="L17" s="160"/>
      <c r="M17" s="205" t="s">
        <v>17</v>
      </c>
      <c r="N17" s="217"/>
      <c r="O17" s="206"/>
      <c r="P17" s="207"/>
      <c r="Q17" s="206"/>
      <c r="R17" s="208"/>
    </row>
    <row r="18" spans="1:18" ht="12.75" customHeight="1" x14ac:dyDescent="0.25">
      <c r="A18" s="218" t="s">
        <v>71</v>
      </c>
      <c r="B18" s="210"/>
      <c r="C18" s="53"/>
      <c r="D18" s="211" t="s">
        <v>41</v>
      </c>
      <c r="E18" s="53"/>
      <c r="F18" s="212">
        <v>45674</v>
      </c>
      <c r="G18" s="219"/>
      <c r="H18" s="220"/>
      <c r="I18" s="215">
        <f>F18</f>
        <v>45674</v>
      </c>
      <c r="J18" s="213"/>
      <c r="K18" s="216">
        <f>F18</f>
        <v>45674</v>
      </c>
      <c r="L18" s="160"/>
      <c r="M18" s="205" t="s">
        <v>47</v>
      </c>
      <c r="N18" s="217"/>
      <c r="O18" s="206"/>
      <c r="P18" s="207"/>
      <c r="Q18" s="206"/>
      <c r="R18" s="208"/>
    </row>
    <row r="19" spans="1:18" ht="12.75" customHeight="1" x14ac:dyDescent="0.25">
      <c r="A19" s="221" t="s">
        <v>72</v>
      </c>
      <c r="B19" s="222"/>
      <c r="C19" s="197"/>
      <c r="D19" s="198"/>
      <c r="E19" s="197"/>
      <c r="F19" s="199">
        <v>45674</v>
      </c>
      <c r="G19" s="203"/>
      <c r="H19" s="223"/>
      <c r="I19" s="40">
        <f>F19</f>
        <v>45674</v>
      </c>
      <c r="J19" s="39"/>
      <c r="K19" s="204">
        <f>F19</f>
        <v>45674</v>
      </c>
      <c r="L19" s="160"/>
      <c r="M19" s="224"/>
      <c r="N19" s="225"/>
      <c r="O19" s="206"/>
      <c r="P19" s="207"/>
      <c r="Q19" s="206"/>
      <c r="R19" s="208"/>
    </row>
    <row r="20" spans="1:18" ht="12.75" customHeight="1" x14ac:dyDescent="0.25">
      <c r="A20" s="226" t="s">
        <v>19</v>
      </c>
      <c r="B20" s="222"/>
      <c r="C20" s="153"/>
      <c r="D20" s="227">
        <v>45665</v>
      </c>
      <c r="E20" s="153"/>
      <c r="F20" s="228">
        <v>45700</v>
      </c>
      <c r="G20" s="229"/>
      <c r="H20" s="228"/>
      <c r="I20" s="228">
        <f>F20</f>
        <v>45700</v>
      </c>
      <c r="J20" s="229"/>
      <c r="K20" s="230">
        <f>F20</f>
        <v>45700</v>
      </c>
      <c r="L20" s="160"/>
      <c r="M20" s="224"/>
      <c r="N20" s="162"/>
      <c r="O20" s="79"/>
      <c r="P20" s="94"/>
      <c r="Q20" s="79"/>
      <c r="R20" s="163"/>
    </row>
    <row r="21" spans="1:18" ht="22.5" customHeight="1" x14ac:dyDescent="0.25">
      <c r="A21" s="231" t="s">
        <v>48</v>
      </c>
      <c r="B21" s="232" t="s">
        <v>49</v>
      </c>
      <c r="C21" s="160"/>
      <c r="D21" s="233"/>
      <c r="E21" s="160"/>
      <c r="F21" s="234"/>
      <c r="G21" s="160"/>
      <c r="H21" s="235"/>
      <c r="I21" s="236"/>
      <c r="J21" s="160"/>
      <c r="K21" s="237"/>
      <c r="L21" s="160"/>
      <c r="M21" s="224"/>
      <c r="N21" s="238"/>
      <c r="O21" s="32"/>
      <c r="P21" s="33"/>
      <c r="Q21" s="32"/>
      <c r="R21" s="239"/>
    </row>
    <row r="22" spans="1:18" ht="21.75" customHeight="1" x14ac:dyDescent="0.25">
      <c r="A22" s="240" t="s">
        <v>50</v>
      </c>
      <c r="B22" s="241" t="s">
        <v>51</v>
      </c>
      <c r="C22" s="160"/>
      <c r="D22" s="242">
        <f>D7+1</f>
        <v>45664</v>
      </c>
      <c r="E22" s="160"/>
      <c r="F22" s="243">
        <f>F7+8</f>
        <v>45692</v>
      </c>
      <c r="G22" s="244"/>
      <c r="H22" s="245"/>
      <c r="I22" s="246">
        <f>$F22</f>
        <v>45692</v>
      </c>
      <c r="J22" s="247"/>
      <c r="K22" s="248">
        <f>$F22</f>
        <v>45692</v>
      </c>
      <c r="L22" s="160"/>
      <c r="M22" s="170" t="s">
        <v>22</v>
      </c>
      <c r="N22" s="171">
        <f>N12</f>
        <v>45678</v>
      </c>
      <c r="O22" s="172"/>
      <c r="P22" s="173">
        <f>P12</f>
        <v>45678</v>
      </c>
      <c r="Q22" s="79"/>
      <c r="R22" s="163">
        <f>R12</f>
        <v>45730</v>
      </c>
    </row>
    <row r="23" spans="1:18" ht="12.75" customHeight="1" x14ac:dyDescent="0.25">
      <c r="A23" s="249" t="s">
        <v>52</v>
      </c>
      <c r="B23" s="241" t="s">
        <v>53</v>
      </c>
      <c r="C23" s="160"/>
      <c r="D23" s="250" t="s">
        <v>41</v>
      </c>
      <c r="E23" s="160"/>
      <c r="F23" s="243">
        <f>F22+6</f>
        <v>45698</v>
      </c>
      <c r="G23" s="244"/>
      <c r="H23" s="245"/>
      <c r="I23" s="246">
        <f>$F23</f>
        <v>45698</v>
      </c>
      <c r="J23" s="247"/>
      <c r="K23" s="248">
        <f>$F23</f>
        <v>45698</v>
      </c>
      <c r="L23" s="160"/>
      <c r="M23" s="251"/>
      <c r="N23" s="162" t="str">
        <f t="shared" ref="N23:N25" si="0">D23</f>
        <v>n/a</v>
      </c>
      <c r="O23" s="79"/>
      <c r="P23" s="94"/>
      <c r="Q23" s="79"/>
      <c r="R23" s="163"/>
    </row>
    <row r="24" spans="1:18" ht="12.75" customHeight="1" x14ac:dyDescent="0.25">
      <c r="A24" s="249" t="s">
        <v>54</v>
      </c>
      <c r="B24" s="241" t="s">
        <v>55</v>
      </c>
      <c r="C24" s="160"/>
      <c r="D24" s="250" t="s">
        <v>41</v>
      </c>
      <c r="E24" s="160"/>
      <c r="F24" s="243">
        <f>F23+6</f>
        <v>45704</v>
      </c>
      <c r="G24" s="244"/>
      <c r="H24" s="245"/>
      <c r="I24" s="246">
        <f>$F24</f>
        <v>45704</v>
      </c>
      <c r="J24" s="247"/>
      <c r="K24" s="248">
        <f>$F24</f>
        <v>45704</v>
      </c>
      <c r="L24" s="160"/>
      <c r="M24" s="252"/>
      <c r="N24" s="162" t="str">
        <f t="shared" si="0"/>
        <v>n/a</v>
      </c>
      <c r="O24" s="79"/>
      <c r="P24" s="94"/>
      <c r="Q24" s="79"/>
      <c r="R24" s="163"/>
    </row>
    <row r="25" spans="1:18" ht="12.75" customHeight="1" x14ac:dyDescent="0.25">
      <c r="A25" s="249" t="s">
        <v>56</v>
      </c>
      <c r="B25" s="241" t="s">
        <v>57</v>
      </c>
      <c r="C25" s="160"/>
      <c r="D25" s="250" t="s">
        <v>41</v>
      </c>
      <c r="E25" s="160"/>
      <c r="F25" s="243">
        <f>F24+7</f>
        <v>45711</v>
      </c>
      <c r="G25" s="244"/>
      <c r="H25" s="245"/>
      <c r="I25" s="246">
        <f>$F25</f>
        <v>45711</v>
      </c>
      <c r="J25" s="247"/>
      <c r="K25" s="248">
        <f>$F25</f>
        <v>45711</v>
      </c>
      <c r="L25" s="160"/>
      <c r="M25" s="252"/>
      <c r="N25" s="162" t="str">
        <f t="shared" si="0"/>
        <v>n/a</v>
      </c>
      <c r="O25" s="79"/>
      <c r="P25" s="94"/>
      <c r="Q25" s="79"/>
      <c r="R25" s="163"/>
    </row>
    <row r="26" spans="1:18" ht="13.5" customHeight="1" thickBot="1" x14ac:dyDescent="0.3">
      <c r="A26" s="253" t="s">
        <v>21</v>
      </c>
      <c r="B26" s="241" t="s">
        <v>58</v>
      </c>
      <c r="C26" s="160"/>
      <c r="D26" s="242">
        <f>D22+1</f>
        <v>45665</v>
      </c>
      <c r="E26" s="160"/>
      <c r="F26" s="243">
        <f>F25+1</f>
        <v>45712</v>
      </c>
      <c r="G26" s="244"/>
      <c r="H26" s="245"/>
      <c r="I26" s="246">
        <f>$F26</f>
        <v>45712</v>
      </c>
      <c r="J26" s="247"/>
      <c r="K26" s="248">
        <f>$F26</f>
        <v>45712</v>
      </c>
      <c r="L26" s="160"/>
      <c r="M26" s="254">
        <v>0</v>
      </c>
      <c r="N26" s="255">
        <f>N22+1</f>
        <v>45679</v>
      </c>
      <c r="O26" s="99"/>
      <c r="P26" s="100">
        <f>N26</f>
        <v>45679</v>
      </c>
      <c r="Q26" s="99"/>
      <c r="R26" s="256">
        <f>R22+1</f>
        <v>45731</v>
      </c>
    </row>
    <row r="27" spans="1:18" ht="6" customHeight="1" x14ac:dyDescent="0.25">
      <c r="A27" s="257"/>
      <c r="B27" s="258"/>
      <c r="C27" s="160"/>
      <c r="D27" s="160"/>
      <c r="E27" s="160"/>
      <c r="F27" s="244"/>
      <c r="G27" s="244"/>
      <c r="H27" s="244"/>
      <c r="I27" s="247"/>
      <c r="J27" s="247"/>
      <c r="K27" s="259"/>
      <c r="L27" s="259"/>
      <c r="M27" s="260"/>
      <c r="N27" s="261"/>
      <c r="O27" s="261"/>
    </row>
    <row r="28" spans="1:18" ht="12.75" hidden="1" customHeight="1" x14ac:dyDescent="0.25">
      <c r="A28" s="262" t="s">
        <v>73</v>
      </c>
      <c r="B28" s="263"/>
      <c r="C28" s="160"/>
      <c r="D28" s="160"/>
      <c r="E28" s="160"/>
      <c r="F28" s="244"/>
      <c r="G28" s="244"/>
      <c r="H28" s="244"/>
      <c r="I28" s="244"/>
      <c r="J28" s="244"/>
      <c r="K28" s="264"/>
      <c r="L28" s="264"/>
      <c r="M28" s="265"/>
      <c r="N28" s="266"/>
      <c r="O28" s="266"/>
    </row>
    <row r="29" spans="1:18" ht="12.75" customHeight="1" x14ac:dyDescent="0.25">
      <c r="A29" s="267" t="s">
        <v>59</v>
      </c>
      <c r="B29" s="268"/>
      <c r="C29" s="269"/>
      <c r="D29" s="269"/>
      <c r="E29" s="269"/>
      <c r="F29" s="270"/>
      <c r="G29" s="270"/>
      <c r="H29" s="270"/>
      <c r="I29" s="270"/>
      <c r="J29" s="270"/>
      <c r="K29" s="271"/>
      <c r="L29" s="272"/>
      <c r="M29" s="273"/>
      <c r="N29" s="266"/>
      <c r="O29" s="266"/>
    </row>
    <row r="30" spans="1:18" ht="9" customHeight="1" x14ac:dyDescent="0.25">
      <c r="A30" s="274"/>
      <c r="B30" s="275"/>
      <c r="F30" s="266"/>
      <c r="G30" s="266"/>
      <c r="H30" s="266"/>
      <c r="I30" s="266"/>
      <c r="J30" s="266"/>
      <c r="K30" s="266"/>
      <c r="L30" s="266"/>
      <c r="M30" s="276"/>
      <c r="N30" s="266"/>
      <c r="O30" s="266"/>
    </row>
    <row r="31" spans="1:18" ht="20.25" hidden="1" customHeight="1" x14ac:dyDescent="0.3">
      <c r="A31" s="115" t="s">
        <v>60</v>
      </c>
      <c r="B31" s="277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273"/>
      <c r="N31" s="115"/>
      <c r="O31" s="115"/>
    </row>
    <row r="32" spans="1:18" ht="20.25" x14ac:dyDescent="0.3">
      <c r="A32" s="778" t="s">
        <v>61</v>
      </c>
      <c r="B32" s="779"/>
      <c r="C32" s="779"/>
      <c r="D32" s="779"/>
      <c r="E32" s="779"/>
      <c r="F32" s="779"/>
      <c r="G32" s="779"/>
      <c r="H32" s="779"/>
      <c r="I32" s="779"/>
      <c r="J32" s="779"/>
      <c r="K32" s="779"/>
      <c r="L32" s="779"/>
      <c r="M32" s="278"/>
      <c r="N32" s="279"/>
      <c r="O32" s="280"/>
    </row>
    <row r="33" spans="1:15" s="136" customFormat="1" ht="19.5" customHeight="1" x14ac:dyDescent="0.3">
      <c r="A33" s="122" t="s">
        <v>1</v>
      </c>
      <c r="B33" s="123"/>
      <c r="C33" s="123"/>
      <c r="D33" s="281"/>
      <c r="E33" s="123"/>
      <c r="F33" s="125" t="s">
        <v>32</v>
      </c>
      <c r="G33" s="13"/>
      <c r="H33" s="126" t="s">
        <v>33</v>
      </c>
      <c r="I33" s="127" t="s">
        <v>3</v>
      </c>
      <c r="J33" s="13"/>
      <c r="K33" s="282" t="s">
        <v>4</v>
      </c>
      <c r="L33" s="283"/>
      <c r="M33" s="284"/>
      <c r="N33" s="285"/>
    </row>
    <row r="34" spans="1:15" s="150" customFormat="1" ht="20.25" x14ac:dyDescent="0.3">
      <c r="A34" s="137"/>
      <c r="B34" s="23"/>
      <c r="C34" s="23"/>
      <c r="D34" s="286" t="s">
        <v>62</v>
      </c>
      <c r="E34" s="23"/>
      <c r="F34" s="140" t="s">
        <v>34</v>
      </c>
      <c r="G34" s="23"/>
      <c r="H34" s="141" t="s">
        <v>35</v>
      </c>
      <c r="I34" s="142" t="s">
        <v>63</v>
      </c>
      <c r="J34" s="23"/>
      <c r="K34" s="287" t="s">
        <v>64</v>
      </c>
      <c r="L34" s="288"/>
      <c r="M34" s="289"/>
      <c r="N34" s="288"/>
    </row>
    <row r="35" spans="1:15" x14ac:dyDescent="0.25">
      <c r="A35" s="290" t="s">
        <v>8</v>
      </c>
      <c r="B35" s="153"/>
      <c r="C35" s="153"/>
      <c r="D35" s="154">
        <f>D7</f>
        <v>45663</v>
      </c>
      <c r="E35" s="153"/>
      <c r="F35" s="155">
        <f>F7</f>
        <v>45684</v>
      </c>
      <c r="G35" s="156"/>
      <c r="H35" s="157"/>
      <c r="I35" s="158">
        <f>I7</f>
        <v>45684</v>
      </c>
      <c r="J35" s="156"/>
      <c r="K35" s="291">
        <f>K7</f>
        <v>45740</v>
      </c>
      <c r="L35" s="292"/>
      <c r="M35" s="293"/>
      <c r="N35" s="294"/>
    </row>
    <row r="36" spans="1:15" x14ac:dyDescent="0.25">
      <c r="A36" s="290" t="s">
        <v>9</v>
      </c>
      <c r="B36" s="153"/>
      <c r="C36" s="153"/>
      <c r="D36" s="154">
        <f>D8</f>
        <v>45683</v>
      </c>
      <c r="E36" s="153"/>
      <c r="F36" s="155">
        <f>F8</f>
        <v>45795</v>
      </c>
      <c r="G36" s="156"/>
      <c r="H36" s="157"/>
      <c r="I36" s="158">
        <f>I8</f>
        <v>45739</v>
      </c>
      <c r="J36" s="156"/>
      <c r="K36" s="291">
        <f>K8</f>
        <v>45795</v>
      </c>
      <c r="L36" s="292"/>
      <c r="M36" s="293"/>
      <c r="N36" s="294"/>
    </row>
    <row r="37" spans="1:15" x14ac:dyDescent="0.25">
      <c r="A37" s="295" t="s">
        <v>10</v>
      </c>
      <c r="B37" s="153"/>
      <c r="C37" s="153"/>
      <c r="D37" s="154">
        <f>D9</f>
        <v>45579</v>
      </c>
      <c r="E37" s="153"/>
      <c r="F37" s="155">
        <v>45593</v>
      </c>
      <c r="G37" s="156"/>
      <c r="H37" s="157"/>
      <c r="I37" s="158">
        <f>F37</f>
        <v>45593</v>
      </c>
      <c r="J37" s="156"/>
      <c r="K37" s="291">
        <f>F37</f>
        <v>45593</v>
      </c>
      <c r="L37" s="292"/>
      <c r="M37" s="293"/>
      <c r="N37" s="294"/>
    </row>
    <row r="38" spans="1:15" x14ac:dyDescent="0.25">
      <c r="A38" s="53" t="s">
        <v>11</v>
      </c>
      <c r="B38" s="153"/>
      <c r="C38" s="153"/>
      <c r="D38" s="154">
        <f>D10</f>
        <v>45663</v>
      </c>
      <c r="E38" s="153"/>
      <c r="F38" s="155">
        <f>F35+8</f>
        <v>45692</v>
      </c>
      <c r="G38" s="156"/>
      <c r="H38" s="157"/>
      <c r="I38" s="158">
        <f>I35-3</f>
        <v>45681</v>
      </c>
      <c r="J38" s="156"/>
      <c r="K38" s="296">
        <f>K35-3</f>
        <v>45737</v>
      </c>
      <c r="L38" s="292"/>
      <c r="M38" s="293"/>
      <c r="N38" s="294"/>
    </row>
    <row r="39" spans="1:15" x14ac:dyDescent="0.25">
      <c r="A39" s="53" t="s">
        <v>27</v>
      </c>
      <c r="B39" s="153"/>
      <c r="C39" s="153"/>
      <c r="D39" s="297" t="s">
        <v>41</v>
      </c>
      <c r="E39" s="298"/>
      <c r="F39" s="299" t="s">
        <v>41</v>
      </c>
      <c r="G39" s="300"/>
      <c r="H39" s="301"/>
      <c r="I39" s="302">
        <f>I38-7</f>
        <v>45674</v>
      </c>
      <c r="J39" s="300"/>
      <c r="K39" s="303">
        <f>K38-7</f>
        <v>45730</v>
      </c>
      <c r="L39" s="292"/>
      <c r="M39" s="293"/>
      <c r="N39" s="294"/>
    </row>
    <row r="40" spans="1:15" x14ac:dyDescent="0.25">
      <c r="A40" s="290" t="s">
        <v>25</v>
      </c>
      <c r="B40" s="153"/>
      <c r="C40" s="153"/>
      <c r="D40" s="169">
        <f>D12</f>
        <v>45664</v>
      </c>
      <c r="E40" s="153"/>
      <c r="F40" s="155">
        <f>F35+8</f>
        <v>45692</v>
      </c>
      <c r="G40" s="156"/>
      <c r="H40" s="157"/>
      <c r="I40" s="158">
        <f>I35+8</f>
        <v>45692</v>
      </c>
      <c r="J40" s="156"/>
      <c r="K40" s="296">
        <f>K35+7</f>
        <v>45747</v>
      </c>
      <c r="L40" s="292"/>
      <c r="M40" s="304"/>
      <c r="N40" s="294"/>
    </row>
    <row r="41" spans="1:15" x14ac:dyDescent="0.25">
      <c r="A41" s="295" t="s">
        <v>12</v>
      </c>
      <c r="B41" s="153"/>
      <c r="C41" s="153"/>
      <c r="D41" s="169">
        <f>D13</f>
        <v>45674</v>
      </c>
      <c r="E41" s="153"/>
      <c r="F41" s="155">
        <f>F13</f>
        <v>45757</v>
      </c>
      <c r="G41" s="156"/>
      <c r="H41" s="157"/>
      <c r="I41" s="158">
        <f>I35+32</f>
        <v>45716</v>
      </c>
      <c r="J41" s="156"/>
      <c r="K41" s="291">
        <f>K35+32</f>
        <v>45772</v>
      </c>
      <c r="L41" s="292"/>
      <c r="M41" s="293"/>
      <c r="N41" s="294"/>
    </row>
    <row r="42" spans="1:15" ht="24" x14ac:dyDescent="0.25">
      <c r="A42" s="305" t="s">
        <v>42</v>
      </c>
      <c r="B42" s="153"/>
      <c r="C42" s="153"/>
      <c r="D42" s="306" t="s">
        <v>43</v>
      </c>
      <c r="E42" s="153"/>
      <c r="F42" s="307">
        <v>45603</v>
      </c>
      <c r="G42" s="156"/>
      <c r="H42" s="157"/>
      <c r="I42" s="158">
        <f>F42</f>
        <v>45603</v>
      </c>
      <c r="J42" s="156"/>
      <c r="K42" s="291">
        <f>F42</f>
        <v>45603</v>
      </c>
      <c r="L42" s="292"/>
      <c r="M42" s="293"/>
      <c r="N42" s="294"/>
    </row>
    <row r="43" spans="1:15" x14ac:dyDescent="0.25">
      <c r="A43" s="308" t="s">
        <v>14</v>
      </c>
      <c r="B43" s="309"/>
      <c r="C43" s="309"/>
      <c r="D43" s="281"/>
      <c r="E43" s="309"/>
      <c r="F43" s="310">
        <v>46004</v>
      </c>
      <c r="G43" s="311"/>
      <c r="H43" s="312"/>
      <c r="I43" s="313">
        <f>F43</f>
        <v>46004</v>
      </c>
      <c r="J43" s="311"/>
      <c r="K43" s="314">
        <f>F43</f>
        <v>46004</v>
      </c>
      <c r="L43" s="292"/>
      <c r="M43" s="315"/>
      <c r="N43" s="294"/>
    </row>
    <row r="44" spans="1:15" x14ac:dyDescent="0.25">
      <c r="A44" s="316" t="s">
        <v>15</v>
      </c>
      <c r="B44" s="153"/>
      <c r="C44" s="153"/>
      <c r="D44" s="317">
        <v>45667</v>
      </c>
      <c r="E44" s="153"/>
      <c r="F44" s="155">
        <f>F35+4</f>
        <v>45688</v>
      </c>
      <c r="G44" s="318"/>
      <c r="H44" s="157"/>
      <c r="I44" s="158">
        <f>I35+4</f>
        <v>45688</v>
      </c>
      <c r="J44" s="156"/>
      <c r="K44" s="291">
        <f>K35+4</f>
        <v>45744</v>
      </c>
      <c r="L44" s="292"/>
      <c r="M44" s="293"/>
      <c r="N44" s="294"/>
    </row>
    <row r="45" spans="1:15" x14ac:dyDescent="0.25">
      <c r="A45" s="226" t="s">
        <v>19</v>
      </c>
      <c r="B45" s="153"/>
      <c r="C45" s="153"/>
      <c r="D45" s="227">
        <v>45665</v>
      </c>
      <c r="E45" s="153"/>
      <c r="F45" s="228">
        <v>45700</v>
      </c>
      <c r="G45" s="229"/>
      <c r="H45" s="228"/>
      <c r="I45" s="228">
        <f>F45</f>
        <v>45700</v>
      </c>
      <c r="J45" s="319"/>
      <c r="K45" s="320">
        <f>K35+9</f>
        <v>45749</v>
      </c>
      <c r="L45" s="321"/>
      <c r="M45" s="293"/>
      <c r="N45" s="294"/>
    </row>
    <row r="46" spans="1:15" ht="23.25" x14ac:dyDescent="0.25">
      <c r="A46" s="240" t="s">
        <v>20</v>
      </c>
      <c r="B46" s="322"/>
      <c r="C46" s="160"/>
      <c r="D46" s="242">
        <f>D35+1</f>
        <v>45664</v>
      </c>
      <c r="E46" s="160"/>
      <c r="F46" s="243">
        <f>F35+8</f>
        <v>45692</v>
      </c>
      <c r="G46" s="244"/>
      <c r="H46" s="323"/>
      <c r="I46" s="324">
        <f>I35+8</f>
        <v>45692</v>
      </c>
      <c r="J46" s="244"/>
      <c r="K46" s="325">
        <f>K35+7</f>
        <v>45747</v>
      </c>
      <c r="L46" s="244"/>
      <c r="M46" s="326" t="s">
        <v>65</v>
      </c>
    </row>
    <row r="47" spans="1:15" x14ac:dyDescent="0.25">
      <c r="A47" s="327" t="s">
        <v>21</v>
      </c>
      <c r="B47" s="328"/>
      <c r="C47" s="153"/>
      <c r="D47" s="154">
        <f>D46+1</f>
        <v>45665</v>
      </c>
      <c r="E47" s="153"/>
      <c r="F47" s="307">
        <f>F46+1</f>
        <v>45693</v>
      </c>
      <c r="G47" s="156"/>
      <c r="H47" s="157"/>
      <c r="I47" s="158">
        <f>I46+1</f>
        <v>45693</v>
      </c>
      <c r="J47" s="156"/>
      <c r="K47" s="291">
        <f>K46+1</f>
        <v>45748</v>
      </c>
      <c r="L47" s="156"/>
      <c r="M47" s="329"/>
    </row>
    <row r="48" spans="1:15" ht="14.25" customHeight="1" x14ac:dyDescent="0.25">
      <c r="B48" s="275"/>
      <c r="F48" s="266"/>
      <c r="G48" s="266"/>
      <c r="H48" s="266"/>
      <c r="I48" s="266"/>
      <c r="J48" s="266"/>
      <c r="K48" s="266"/>
      <c r="L48" s="266"/>
      <c r="M48" s="330"/>
      <c r="N48" s="266"/>
      <c r="O48" s="266"/>
    </row>
    <row r="49" spans="1:15" ht="9.75" customHeight="1" x14ac:dyDescent="0.25">
      <c r="B49" s="275"/>
      <c r="F49" s="266"/>
      <c r="G49" s="266"/>
      <c r="H49" s="266"/>
      <c r="I49" s="266"/>
      <c r="J49" s="266"/>
      <c r="K49" s="266"/>
      <c r="L49" s="266"/>
      <c r="M49" s="273"/>
      <c r="N49" s="266"/>
      <c r="O49" s="266"/>
    </row>
    <row r="50" spans="1:15" x14ac:dyDescent="0.25">
      <c r="A50" s="331"/>
      <c r="B50" s="275"/>
      <c r="F50" s="266"/>
      <c r="G50" s="266"/>
      <c r="H50" s="266"/>
      <c r="I50" s="266"/>
      <c r="J50" s="266"/>
      <c r="K50" s="266"/>
      <c r="L50" s="266"/>
      <c r="M50" s="276"/>
      <c r="N50" s="266"/>
      <c r="O50" s="266"/>
    </row>
    <row r="51" spans="1:15" x14ac:dyDescent="0.25">
      <c r="A51" s="331"/>
      <c r="B51" s="275"/>
      <c r="F51" s="266"/>
      <c r="G51" s="266"/>
      <c r="H51" s="266"/>
      <c r="I51" s="266"/>
      <c r="J51" s="266"/>
      <c r="K51" s="266"/>
      <c r="L51" s="266"/>
      <c r="M51" s="273"/>
      <c r="N51" s="266"/>
      <c r="O51" s="266"/>
    </row>
    <row r="52" spans="1:15" x14ac:dyDescent="0.25">
      <c r="A52" s="332"/>
      <c r="B52" s="275"/>
      <c r="F52" s="266"/>
      <c r="G52" s="266"/>
      <c r="H52" s="266"/>
      <c r="I52" s="266"/>
      <c r="J52" s="266"/>
      <c r="K52" s="266"/>
      <c r="L52" s="266"/>
      <c r="M52" s="276"/>
      <c r="N52" s="266"/>
      <c r="O52" s="266"/>
    </row>
    <row r="53" spans="1:15" ht="9" customHeight="1" x14ac:dyDescent="0.25">
      <c r="A53" s="331"/>
      <c r="B53" s="275"/>
      <c r="F53" s="266"/>
      <c r="G53" s="266"/>
      <c r="H53" s="266"/>
      <c r="I53" s="266"/>
      <c r="J53" s="266"/>
      <c r="K53" s="266"/>
      <c r="L53" s="266"/>
      <c r="M53" s="276"/>
      <c r="N53" s="266"/>
      <c r="O53" s="266"/>
    </row>
    <row r="54" spans="1:15" x14ac:dyDescent="0.25">
      <c r="A54" s="333"/>
      <c r="B54" s="275"/>
      <c r="F54" s="266"/>
      <c r="G54" s="266"/>
      <c r="H54" s="266"/>
      <c r="I54" s="266"/>
      <c r="J54" s="266"/>
      <c r="K54" s="266"/>
      <c r="L54" s="266"/>
      <c r="M54" s="276"/>
      <c r="N54" s="266"/>
      <c r="O54" s="266"/>
    </row>
    <row r="55" spans="1:15" ht="6.75" customHeight="1" x14ac:dyDescent="0.25">
      <c r="A55" s="331"/>
      <c r="B55" s="275"/>
      <c r="F55" s="266"/>
      <c r="G55" s="266"/>
      <c r="H55" s="266"/>
      <c r="I55" s="266"/>
      <c r="J55" s="266"/>
      <c r="K55" s="266"/>
      <c r="L55" s="266"/>
      <c r="M55" s="276"/>
      <c r="N55" s="266"/>
      <c r="O55" s="266"/>
    </row>
    <row r="56" spans="1:15" x14ac:dyDescent="0.25">
      <c r="A56" s="331"/>
      <c r="B56" s="275"/>
      <c r="F56" s="266"/>
      <c r="G56" s="266"/>
      <c r="H56" s="266"/>
      <c r="I56" s="266"/>
      <c r="J56" s="266"/>
      <c r="K56" s="266"/>
      <c r="L56" s="266"/>
      <c r="M56" s="276"/>
      <c r="N56" s="266"/>
      <c r="O56" s="266"/>
    </row>
    <row r="57" spans="1:15" x14ac:dyDescent="0.25">
      <c r="A57" s="331"/>
      <c r="B57" s="275"/>
      <c r="F57" s="266"/>
      <c r="G57" s="266"/>
      <c r="H57" s="266"/>
      <c r="I57" s="266"/>
      <c r="J57" s="266"/>
      <c r="K57" s="266"/>
      <c r="L57" s="266"/>
      <c r="M57" s="276"/>
      <c r="N57" s="266"/>
      <c r="O57" s="266"/>
    </row>
    <row r="58" spans="1:15" x14ac:dyDescent="0.25">
      <c r="A58" s="331"/>
      <c r="B58" s="275"/>
      <c r="F58" s="266"/>
      <c r="G58" s="266"/>
      <c r="H58" s="266"/>
      <c r="I58" s="266"/>
      <c r="J58" s="266"/>
      <c r="K58" s="266"/>
      <c r="L58" s="266"/>
      <c r="M58" s="276"/>
      <c r="N58" s="266"/>
      <c r="O58" s="266"/>
    </row>
    <row r="59" spans="1:15" x14ac:dyDescent="0.25">
      <c r="A59" s="331"/>
      <c r="M59" s="334"/>
    </row>
    <row r="60" spans="1:15" x14ac:dyDescent="0.25">
      <c r="A60" s="331"/>
      <c r="M60" s="334"/>
    </row>
    <row r="61" spans="1:15" x14ac:dyDescent="0.25">
      <c r="A61" s="331"/>
      <c r="M61" s="334"/>
    </row>
    <row r="62" spans="1:15" x14ac:dyDescent="0.25">
      <c r="A62" s="333"/>
      <c r="M62" s="334"/>
    </row>
    <row r="63" spans="1:15" ht="6.75" customHeight="1" x14ac:dyDescent="0.25">
      <c r="A63" s="331"/>
      <c r="M63" s="334"/>
    </row>
    <row r="64" spans="1:15" x14ac:dyDescent="0.25">
      <c r="A64" s="331"/>
      <c r="M64" s="334"/>
    </row>
    <row r="65" spans="1:13" x14ac:dyDescent="0.25">
      <c r="A65" s="331"/>
      <c r="M65" s="276"/>
    </row>
    <row r="66" spans="1:13" x14ac:dyDescent="0.25">
      <c r="A66" s="331"/>
    </row>
    <row r="67" spans="1:13" x14ac:dyDescent="0.25">
      <c r="A67" s="331"/>
      <c r="M67" s="334"/>
    </row>
    <row r="68" spans="1:13" x14ac:dyDescent="0.25">
      <c r="A68" s="331"/>
    </row>
    <row r="69" spans="1:13" x14ac:dyDescent="0.25">
      <c r="A69" s="331"/>
    </row>
    <row r="70" spans="1:13" x14ac:dyDescent="0.25">
      <c r="A70" s="331"/>
    </row>
    <row r="71" spans="1:13" x14ac:dyDescent="0.25">
      <c r="A71" s="332"/>
    </row>
    <row r="72" spans="1:13" ht="9.75" customHeight="1" x14ac:dyDescent="0.25">
      <c r="A72" s="331"/>
    </row>
    <row r="73" spans="1:13" x14ac:dyDescent="0.25">
      <c r="A73" s="331"/>
    </row>
    <row r="74" spans="1:13" x14ac:dyDescent="0.25">
      <c r="A74" s="331"/>
    </row>
    <row r="75" spans="1:13" x14ac:dyDescent="0.25">
      <c r="A75" s="331"/>
    </row>
    <row r="76" spans="1:13" x14ac:dyDescent="0.25">
      <c r="A76" s="331"/>
    </row>
    <row r="77" spans="1:13" x14ac:dyDescent="0.25">
      <c r="A77" s="331"/>
    </row>
  </sheetData>
  <mergeCells count="2">
    <mergeCell ref="A2:L2"/>
    <mergeCell ref="A32:L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0CD46-A07A-4CE3-A3DB-100FBB6F3E4F}">
  <dimension ref="A1:P50"/>
  <sheetViews>
    <sheetView workbookViewId="0">
      <selection activeCell="A51" sqref="A51:XFD69"/>
    </sheetView>
  </sheetViews>
  <sheetFormatPr defaultRowHeight="15" x14ac:dyDescent="0.25"/>
  <cols>
    <col min="1" max="1" width="35.28515625" customWidth="1"/>
    <col min="2" max="2" width="19.85546875" customWidth="1"/>
    <col min="3" max="3" width="10.28515625" customWidth="1"/>
    <col min="4" max="4" width="1.7109375" customWidth="1"/>
    <col min="6" max="6" width="1.7109375" customWidth="1"/>
    <col min="8" max="8" width="2.140625" style="436" customWidth="1"/>
    <col min="9" max="9" width="14.5703125" customWidth="1"/>
    <col min="10" max="10" width="11" customWidth="1"/>
    <col min="11" max="11" width="1.7109375" customWidth="1"/>
    <col min="12" max="12" width="9.5703125" bestFit="1" customWidth="1"/>
    <col min="13" max="13" width="1.7109375" customWidth="1"/>
    <col min="14" max="14" width="9.5703125" hidden="1" customWidth="1"/>
  </cols>
  <sheetData>
    <row r="1" spans="1:16" x14ac:dyDescent="0.25">
      <c r="A1" s="335">
        <v>45812.667603009257</v>
      </c>
      <c r="B1" s="336"/>
      <c r="C1" s="336"/>
      <c r="D1" s="336"/>
      <c r="E1" s="336"/>
      <c r="F1" s="336"/>
      <c r="G1" s="336"/>
      <c r="H1" s="337"/>
      <c r="I1" s="336"/>
      <c r="J1" s="336"/>
      <c r="K1" s="336"/>
      <c r="L1" s="336"/>
      <c r="M1" s="336"/>
      <c r="N1" s="336"/>
    </row>
    <row r="2" spans="1:16" ht="20.25" x14ac:dyDescent="0.3">
      <c r="A2" s="780" t="s">
        <v>74</v>
      </c>
      <c r="B2" s="780"/>
      <c r="C2" s="780"/>
      <c r="D2" s="780"/>
      <c r="E2" s="780"/>
      <c r="F2" s="780"/>
      <c r="G2" s="780"/>
      <c r="H2" s="780"/>
      <c r="I2" s="780"/>
      <c r="J2" s="338"/>
      <c r="K2" s="338"/>
      <c r="L2" s="338"/>
      <c r="M2" s="338"/>
      <c r="N2" s="338"/>
    </row>
    <row r="3" spans="1:16" ht="20.25" x14ac:dyDescent="0.3">
      <c r="A3" s="781" t="s">
        <v>75</v>
      </c>
      <c r="B3" s="781"/>
      <c r="C3" s="781"/>
      <c r="D3" s="781"/>
      <c r="E3" s="781"/>
      <c r="F3" s="781"/>
      <c r="G3" s="781"/>
      <c r="H3" s="339"/>
      <c r="I3" s="340"/>
      <c r="J3" s="783" t="s">
        <v>30</v>
      </c>
      <c r="K3" s="783"/>
      <c r="L3" s="783"/>
      <c r="M3" s="783"/>
      <c r="N3" s="784"/>
      <c r="O3" s="341"/>
      <c r="P3" s="160"/>
    </row>
    <row r="4" spans="1:16" x14ac:dyDescent="0.25">
      <c r="A4" s="342" t="s">
        <v>1</v>
      </c>
      <c r="B4" s="343"/>
      <c r="C4" s="344" t="s">
        <v>32</v>
      </c>
      <c r="D4" s="342"/>
      <c r="E4" s="345" t="s">
        <v>3</v>
      </c>
      <c r="F4" s="342"/>
      <c r="G4" s="346" t="s">
        <v>4</v>
      </c>
      <c r="H4" s="347"/>
      <c r="I4" s="348"/>
      <c r="J4" s="131"/>
      <c r="K4" s="132"/>
      <c r="L4" s="133" t="s">
        <v>5</v>
      </c>
      <c r="M4" s="134"/>
      <c r="N4" s="349" t="s">
        <v>6</v>
      </c>
      <c r="O4" s="160"/>
      <c r="P4" s="160"/>
    </row>
    <row r="5" spans="1:16" x14ac:dyDescent="0.25">
      <c r="A5" s="350"/>
      <c r="B5" s="350"/>
      <c r="C5" s="351" t="s">
        <v>76</v>
      </c>
      <c r="D5" s="350"/>
      <c r="E5" s="352" t="s">
        <v>77</v>
      </c>
      <c r="F5" s="350"/>
      <c r="G5" s="353" t="s">
        <v>78</v>
      </c>
      <c r="H5" s="354"/>
      <c r="I5" s="355"/>
      <c r="J5" s="146" t="s">
        <v>79</v>
      </c>
      <c r="K5" s="147"/>
      <c r="L5" s="148" t="s">
        <v>80</v>
      </c>
      <c r="M5" s="147"/>
      <c r="N5" s="356" t="s">
        <v>81</v>
      </c>
      <c r="O5" s="160"/>
      <c r="P5" s="160"/>
    </row>
    <row r="6" spans="1:16" x14ac:dyDescent="0.25">
      <c r="A6" s="357" t="s">
        <v>8</v>
      </c>
      <c r="B6" s="358"/>
      <c r="C6" s="359">
        <v>45530</v>
      </c>
      <c r="D6" s="360"/>
      <c r="E6" s="361">
        <v>45530</v>
      </c>
      <c r="F6" s="360"/>
      <c r="G6" s="362">
        <v>45586</v>
      </c>
      <c r="H6" s="363"/>
      <c r="I6" s="364"/>
      <c r="J6" s="162">
        <v>45600</v>
      </c>
      <c r="K6" s="79"/>
      <c r="L6" s="94">
        <v>45600</v>
      </c>
      <c r="M6" s="79"/>
      <c r="N6" s="365"/>
      <c r="O6" s="160"/>
      <c r="P6" s="160"/>
    </row>
    <row r="7" spans="1:16" x14ac:dyDescent="0.25">
      <c r="A7" s="357" t="s">
        <v>9</v>
      </c>
      <c r="B7" s="358"/>
      <c r="C7" s="359">
        <v>45641</v>
      </c>
      <c r="D7" s="360"/>
      <c r="E7" s="361">
        <v>45585</v>
      </c>
      <c r="F7" s="360"/>
      <c r="G7" s="362">
        <v>45641</v>
      </c>
      <c r="H7" s="363"/>
      <c r="I7" s="364"/>
      <c r="J7" s="162">
        <v>45646</v>
      </c>
      <c r="K7" s="79"/>
      <c r="L7" s="94">
        <v>45646</v>
      </c>
      <c r="M7" s="79"/>
      <c r="N7" s="365"/>
      <c r="O7" s="160"/>
      <c r="P7" s="160"/>
    </row>
    <row r="8" spans="1:16" x14ac:dyDescent="0.25">
      <c r="A8" s="358" t="s">
        <v>10</v>
      </c>
      <c r="B8" s="358"/>
      <c r="C8" s="366">
        <v>45383</v>
      </c>
      <c r="D8" s="360"/>
      <c r="E8" s="361">
        <v>45383</v>
      </c>
      <c r="F8" s="360"/>
      <c r="G8" s="362">
        <v>45383</v>
      </c>
      <c r="H8" s="363"/>
      <c r="I8" s="364"/>
      <c r="J8" s="162">
        <v>45383</v>
      </c>
      <c r="K8" s="79"/>
      <c r="L8" s="94"/>
      <c r="M8" s="79"/>
      <c r="N8" s="365"/>
      <c r="O8" s="160"/>
      <c r="P8" s="160"/>
    </row>
    <row r="9" spans="1:16" x14ac:dyDescent="0.25">
      <c r="A9" s="53" t="s">
        <v>11</v>
      </c>
      <c r="B9" s="358"/>
      <c r="C9" s="359">
        <v>45538</v>
      </c>
      <c r="D9" s="360"/>
      <c r="E9" s="361">
        <v>45527</v>
      </c>
      <c r="F9" s="360"/>
      <c r="G9" s="362">
        <v>45538</v>
      </c>
      <c r="H9" s="363"/>
      <c r="I9" s="364"/>
      <c r="J9" s="162">
        <v>45597</v>
      </c>
      <c r="K9" s="79"/>
      <c r="L9" s="94">
        <v>45597</v>
      </c>
      <c r="M9" s="79"/>
      <c r="N9" s="365">
        <v>-3</v>
      </c>
      <c r="O9" s="160"/>
      <c r="P9" s="160"/>
    </row>
    <row r="10" spans="1:16" x14ac:dyDescent="0.25">
      <c r="A10" s="53" t="s">
        <v>27</v>
      </c>
      <c r="B10" s="358"/>
      <c r="C10" s="367">
        <v>45520</v>
      </c>
      <c r="D10" s="368"/>
      <c r="E10" s="369">
        <v>45520</v>
      </c>
      <c r="F10" s="368"/>
      <c r="G10" s="370">
        <v>45520</v>
      </c>
      <c r="H10" s="363"/>
      <c r="I10" s="364"/>
      <c r="J10" s="162"/>
      <c r="K10" s="79"/>
      <c r="L10" s="94"/>
      <c r="M10" s="79"/>
      <c r="N10" s="365"/>
      <c r="O10" s="160"/>
      <c r="P10" s="160"/>
    </row>
    <row r="11" spans="1:16" x14ac:dyDescent="0.25">
      <c r="A11" s="371" t="s">
        <v>82</v>
      </c>
      <c r="B11" s="358"/>
      <c r="C11" s="359">
        <v>45538</v>
      </c>
      <c r="D11" s="360"/>
      <c r="E11" s="361">
        <v>45538</v>
      </c>
      <c r="F11" s="360"/>
      <c r="G11" s="362">
        <v>45538</v>
      </c>
      <c r="H11" s="363"/>
      <c r="I11" s="170" t="s">
        <v>22</v>
      </c>
      <c r="J11" s="162">
        <v>45608</v>
      </c>
      <c r="K11" s="79"/>
      <c r="L11" s="94">
        <v>45608</v>
      </c>
      <c r="M11" s="79"/>
      <c r="N11" s="365">
        <v>8</v>
      </c>
      <c r="O11" s="160"/>
      <c r="P11" s="160"/>
    </row>
    <row r="12" spans="1:16" x14ac:dyDescent="0.25">
      <c r="A12" s="358" t="s">
        <v>12</v>
      </c>
      <c r="B12" s="358"/>
      <c r="C12" s="359">
        <v>45596</v>
      </c>
      <c r="D12" s="360"/>
      <c r="E12" s="361">
        <v>45562</v>
      </c>
      <c r="F12" s="360"/>
      <c r="G12" s="362">
        <v>45616</v>
      </c>
      <c r="H12" s="363"/>
      <c r="I12" s="372" t="s">
        <v>83</v>
      </c>
      <c r="J12" s="162">
        <v>45625</v>
      </c>
      <c r="K12" s="79"/>
      <c r="L12" s="94">
        <v>45625</v>
      </c>
      <c r="M12" s="79"/>
      <c r="N12" s="365"/>
      <c r="O12" s="160"/>
      <c r="P12" s="160"/>
    </row>
    <row r="13" spans="1:16" x14ac:dyDescent="0.25">
      <c r="A13" s="373" t="s">
        <v>84</v>
      </c>
      <c r="B13" s="358"/>
      <c r="C13" s="359">
        <v>45450</v>
      </c>
      <c r="D13" s="360"/>
      <c r="E13" s="361">
        <v>45450</v>
      </c>
      <c r="F13" s="360"/>
      <c r="G13" s="362">
        <v>45450</v>
      </c>
      <c r="H13" s="363"/>
      <c r="I13" s="364"/>
      <c r="J13" s="162">
        <v>45450</v>
      </c>
      <c r="K13" s="185"/>
      <c r="L13" s="186">
        <v>45450</v>
      </c>
      <c r="M13" s="185"/>
      <c r="N13" s="374"/>
      <c r="O13" s="160"/>
      <c r="P13" s="160"/>
    </row>
    <row r="14" spans="1:16" x14ac:dyDescent="0.25">
      <c r="A14" s="375" t="s">
        <v>14</v>
      </c>
      <c r="B14" s="375"/>
      <c r="C14" s="376">
        <v>45457</v>
      </c>
      <c r="D14" s="377"/>
      <c r="E14" s="378">
        <v>45457</v>
      </c>
      <c r="F14" s="377"/>
      <c r="G14" s="379">
        <v>45457</v>
      </c>
      <c r="H14" s="363"/>
      <c r="I14" s="364"/>
      <c r="J14" s="162">
        <v>45457</v>
      </c>
      <c r="K14" s="185"/>
      <c r="L14" s="186">
        <v>45457</v>
      </c>
      <c r="M14" s="185"/>
      <c r="N14" s="374"/>
      <c r="O14" s="160"/>
      <c r="P14" s="160"/>
    </row>
    <row r="15" spans="1:16" x14ac:dyDescent="0.25">
      <c r="A15" s="371" t="s">
        <v>85</v>
      </c>
      <c r="B15" s="358"/>
      <c r="C15" s="359">
        <v>45492</v>
      </c>
      <c r="D15" s="380"/>
      <c r="E15" s="361">
        <v>45492</v>
      </c>
      <c r="F15" s="360"/>
      <c r="G15" s="362">
        <v>45492</v>
      </c>
      <c r="H15" s="363"/>
      <c r="I15" s="381" t="s">
        <v>86</v>
      </c>
      <c r="J15" s="225">
        <v>45597</v>
      </c>
      <c r="K15" s="206"/>
      <c r="L15" s="207">
        <v>45597</v>
      </c>
      <c r="M15" s="206"/>
      <c r="N15" s="382">
        <v>45597</v>
      </c>
      <c r="O15" s="160"/>
      <c r="P15" s="160"/>
    </row>
    <row r="16" spans="1:16" x14ac:dyDescent="0.25">
      <c r="A16" s="358" t="s">
        <v>18</v>
      </c>
      <c r="B16" s="358"/>
      <c r="C16" s="383">
        <v>45516</v>
      </c>
      <c r="D16" s="360"/>
      <c r="E16" s="361">
        <v>45516</v>
      </c>
      <c r="F16" s="360"/>
      <c r="G16" s="362">
        <v>45516</v>
      </c>
      <c r="H16" s="363"/>
      <c r="I16" s="381" t="s">
        <v>87</v>
      </c>
      <c r="J16" s="225"/>
      <c r="K16" s="206"/>
      <c r="L16" s="207"/>
      <c r="M16" s="206"/>
      <c r="N16" s="382"/>
      <c r="O16" s="384"/>
      <c r="P16" s="160"/>
    </row>
    <row r="17" spans="1:16" x14ac:dyDescent="0.25">
      <c r="A17" s="385" t="s">
        <v>19</v>
      </c>
      <c r="B17" s="358"/>
      <c r="C17" s="386">
        <v>45546</v>
      </c>
      <c r="D17" s="387"/>
      <c r="E17" s="386">
        <v>45546</v>
      </c>
      <c r="F17" s="387"/>
      <c r="G17" s="386">
        <v>45595</v>
      </c>
      <c r="H17" s="388"/>
      <c r="I17" s="389"/>
      <c r="J17" s="225"/>
      <c r="K17" s="206"/>
      <c r="L17" s="207"/>
      <c r="M17" s="206"/>
      <c r="N17" s="382"/>
      <c r="O17" s="384"/>
      <c r="P17" s="160"/>
    </row>
    <row r="18" spans="1:16" x14ac:dyDescent="0.25">
      <c r="A18" s="390" t="s">
        <v>48</v>
      </c>
      <c r="B18" s="391"/>
      <c r="C18" s="392"/>
      <c r="D18" s="336"/>
      <c r="E18" s="393"/>
      <c r="F18" s="336"/>
      <c r="G18" s="394"/>
      <c r="H18" s="337"/>
      <c r="I18" s="389"/>
      <c r="J18" s="162"/>
      <c r="K18" s="79"/>
      <c r="L18" s="94"/>
      <c r="M18" s="79"/>
      <c r="N18" s="365"/>
      <c r="O18" s="384"/>
      <c r="P18" s="160"/>
    </row>
    <row r="19" spans="1:16" x14ac:dyDescent="0.25">
      <c r="A19" s="391" t="s">
        <v>20</v>
      </c>
      <c r="B19" s="395" t="s">
        <v>22</v>
      </c>
      <c r="C19" s="396">
        <v>45538</v>
      </c>
      <c r="D19" s="397"/>
      <c r="E19" s="398">
        <v>45538</v>
      </c>
      <c r="F19" s="399"/>
      <c r="G19" s="400">
        <v>45538</v>
      </c>
      <c r="H19" s="401"/>
      <c r="I19" s="170" t="s">
        <v>22</v>
      </c>
      <c r="J19" s="402">
        <v>45608</v>
      </c>
      <c r="K19" s="79"/>
      <c r="L19" s="94">
        <v>45608</v>
      </c>
      <c r="M19" s="79"/>
      <c r="N19" s="365"/>
      <c r="O19" s="384"/>
      <c r="P19" s="160"/>
    </row>
    <row r="20" spans="1:16" x14ac:dyDescent="0.25">
      <c r="A20" s="403" t="s">
        <v>88</v>
      </c>
      <c r="B20" s="395" t="s">
        <v>89</v>
      </c>
      <c r="C20" s="396">
        <v>45544</v>
      </c>
      <c r="D20" s="397"/>
      <c r="E20" s="398">
        <v>45544</v>
      </c>
      <c r="F20" s="399"/>
      <c r="G20" s="400">
        <v>45544</v>
      </c>
      <c r="H20" s="401"/>
      <c r="I20" s="251"/>
      <c r="J20" s="402"/>
      <c r="K20" s="79"/>
      <c r="L20" s="94"/>
      <c r="M20" s="79"/>
      <c r="N20" s="365"/>
      <c r="O20" s="384"/>
      <c r="P20" s="160"/>
    </row>
    <row r="21" spans="1:16" x14ac:dyDescent="0.25">
      <c r="A21" s="403" t="s">
        <v>90</v>
      </c>
      <c r="B21" s="395" t="s">
        <v>55</v>
      </c>
      <c r="C21" s="396">
        <v>45550</v>
      </c>
      <c r="D21" s="397"/>
      <c r="E21" s="398">
        <v>45550</v>
      </c>
      <c r="F21" s="399"/>
      <c r="G21" s="400">
        <v>45550</v>
      </c>
      <c r="H21" s="401"/>
      <c r="I21" s="251"/>
      <c r="J21" s="402"/>
      <c r="K21" s="79"/>
      <c r="L21" s="94"/>
      <c r="M21" s="79"/>
      <c r="N21" s="365"/>
      <c r="O21" s="384"/>
      <c r="P21" s="160"/>
    </row>
    <row r="22" spans="1:16" x14ac:dyDescent="0.25">
      <c r="A22" s="403" t="s">
        <v>91</v>
      </c>
      <c r="B22" s="395" t="s">
        <v>92</v>
      </c>
      <c r="C22" s="396">
        <v>45557</v>
      </c>
      <c r="D22" s="397"/>
      <c r="E22" s="398">
        <v>45557</v>
      </c>
      <c r="F22" s="399"/>
      <c r="G22" s="400">
        <v>45557</v>
      </c>
      <c r="H22" s="401"/>
      <c r="I22" s="251"/>
      <c r="J22" s="402"/>
      <c r="K22" s="79"/>
      <c r="L22" s="94"/>
      <c r="M22" s="79"/>
      <c r="N22" s="365"/>
      <c r="O22" s="384"/>
      <c r="P22" s="160"/>
    </row>
    <row r="23" spans="1:16" x14ac:dyDescent="0.25">
      <c r="A23" s="404" t="s">
        <v>93</v>
      </c>
      <c r="B23" s="395" t="s">
        <v>58</v>
      </c>
      <c r="C23" s="396">
        <v>45558</v>
      </c>
      <c r="D23" s="397"/>
      <c r="E23" s="398">
        <v>45558</v>
      </c>
      <c r="F23" s="399"/>
      <c r="G23" s="400">
        <v>45558</v>
      </c>
      <c r="H23" s="401"/>
      <c r="I23" s="405">
        <v>0</v>
      </c>
      <c r="J23" s="406">
        <v>45609</v>
      </c>
      <c r="K23" s="43"/>
      <c r="L23" s="44">
        <v>45609</v>
      </c>
      <c r="M23" s="43"/>
      <c r="N23" s="407"/>
      <c r="O23" s="384"/>
      <c r="P23" s="160"/>
    </row>
    <row r="24" spans="1:16" x14ac:dyDescent="0.25">
      <c r="A24" s="336"/>
      <c r="B24" s="399"/>
      <c r="C24" s="397"/>
      <c r="D24" s="397"/>
      <c r="E24" s="397"/>
      <c r="F24" s="397"/>
      <c r="G24" s="399"/>
      <c r="H24" s="401"/>
      <c r="I24" s="401"/>
      <c r="J24" s="408"/>
      <c r="K24" s="397"/>
      <c r="L24" s="397"/>
      <c r="M24" s="397"/>
      <c r="N24" s="397"/>
      <c r="O24" s="336"/>
    </row>
    <row r="25" spans="1:16" x14ac:dyDescent="0.25">
      <c r="A25" s="409" t="s">
        <v>59</v>
      </c>
      <c r="B25" s="410"/>
      <c r="C25" s="410"/>
      <c r="D25" s="410"/>
      <c r="E25" s="410"/>
      <c r="F25" s="410"/>
      <c r="G25" s="394"/>
      <c r="H25" s="408"/>
      <c r="I25" s="408"/>
      <c r="J25" s="397"/>
      <c r="K25" s="397"/>
      <c r="L25" s="397"/>
      <c r="M25" s="397"/>
      <c r="N25" s="397"/>
      <c r="O25" s="397"/>
    </row>
    <row r="26" spans="1:16" x14ac:dyDescent="0.25">
      <c r="A26" s="411" t="s">
        <v>94</v>
      </c>
      <c r="B26" s="336"/>
      <c r="C26" s="336"/>
      <c r="D26" s="336"/>
      <c r="E26" s="397"/>
      <c r="F26" s="397"/>
      <c r="G26" s="397"/>
      <c r="H26" s="408"/>
      <c r="I26" s="397"/>
      <c r="J26" s="397"/>
      <c r="K26" s="397"/>
      <c r="L26" s="397"/>
      <c r="M26" s="397"/>
      <c r="N26" s="397"/>
      <c r="O26" s="397"/>
    </row>
    <row r="27" spans="1:16" s="113" customFormat="1" x14ac:dyDescent="0.25">
      <c r="A27" s="412" t="s">
        <v>95</v>
      </c>
      <c r="B27" s="413"/>
      <c r="C27" s="414"/>
      <c r="D27" s="414"/>
      <c r="E27" s="415"/>
      <c r="F27" s="415"/>
      <c r="G27" s="415"/>
      <c r="H27" s="415"/>
      <c r="I27" s="415"/>
      <c r="J27" s="397"/>
      <c r="K27" s="397"/>
      <c r="L27" s="397"/>
      <c r="M27" s="397"/>
      <c r="N27" s="397"/>
      <c r="O27" s="397"/>
      <c r="P27"/>
    </row>
    <row r="28" spans="1:16" ht="15" customHeight="1" x14ac:dyDescent="0.3">
      <c r="A28" s="416"/>
      <c r="B28" s="336"/>
      <c r="C28" s="397"/>
      <c r="D28" s="397"/>
      <c r="E28" s="397"/>
      <c r="F28" s="397"/>
      <c r="G28" s="397"/>
      <c r="H28" s="408"/>
      <c r="I28" s="397"/>
      <c r="J28" s="417"/>
      <c r="K28" s="417"/>
      <c r="L28" s="417"/>
      <c r="M28" s="417"/>
      <c r="N28" s="417"/>
      <c r="O28" s="336"/>
    </row>
    <row r="29" spans="1:16" ht="20.25" x14ac:dyDescent="0.3">
      <c r="A29" s="780" t="s">
        <v>96</v>
      </c>
      <c r="B29" s="780"/>
      <c r="C29" s="780"/>
      <c r="D29" s="780"/>
      <c r="E29" s="780"/>
      <c r="F29" s="780"/>
      <c r="G29" s="780"/>
      <c r="H29" s="780"/>
      <c r="I29" s="780"/>
      <c r="J29" s="418"/>
      <c r="K29" s="418"/>
      <c r="L29" s="418"/>
      <c r="M29" s="418"/>
      <c r="N29" s="418"/>
      <c r="O29" s="384"/>
    </row>
    <row r="30" spans="1:16" ht="20.25" customHeight="1" x14ac:dyDescent="0.3">
      <c r="A30" s="782" t="s">
        <v>97</v>
      </c>
      <c r="B30" s="782"/>
      <c r="C30" s="782"/>
      <c r="D30" s="782"/>
      <c r="E30" s="782"/>
      <c r="F30" s="782"/>
      <c r="G30" s="782"/>
      <c r="H30" s="419"/>
      <c r="I30" s="419"/>
      <c r="J30" s="420"/>
      <c r="K30" s="420"/>
      <c r="L30" s="420"/>
      <c r="M30" s="420"/>
      <c r="N30" s="384"/>
    </row>
    <row r="31" spans="1:16" x14ac:dyDescent="0.25">
      <c r="A31" s="342" t="s">
        <v>1</v>
      </c>
      <c r="B31" s="343"/>
      <c r="C31" s="344" t="s">
        <v>32</v>
      </c>
      <c r="D31" s="342"/>
      <c r="E31" s="345" t="s">
        <v>3</v>
      </c>
      <c r="F31" s="342"/>
      <c r="G31" s="346" t="s">
        <v>4</v>
      </c>
      <c r="H31" s="347"/>
      <c r="I31" s="421"/>
      <c r="J31" s="421"/>
      <c r="K31" s="421"/>
      <c r="L31" s="421"/>
      <c r="M31" s="421"/>
      <c r="N31" s="420"/>
    </row>
    <row r="32" spans="1:16" x14ac:dyDescent="0.25">
      <c r="A32" s="350"/>
      <c r="B32" s="350"/>
      <c r="C32" s="351" t="s">
        <v>76</v>
      </c>
      <c r="D32" s="350"/>
      <c r="E32" s="352" t="s">
        <v>98</v>
      </c>
      <c r="F32" s="350"/>
      <c r="G32" s="353" t="s">
        <v>99</v>
      </c>
      <c r="H32" s="354"/>
      <c r="I32" s="384"/>
      <c r="J32" s="384"/>
      <c r="K32" s="384"/>
      <c r="L32" s="384"/>
      <c r="M32" s="384"/>
      <c r="N32" s="421"/>
    </row>
    <row r="33" spans="1:16" x14ac:dyDescent="0.25">
      <c r="A33" s="357" t="s">
        <v>8</v>
      </c>
      <c r="B33" s="358"/>
      <c r="C33" s="359">
        <v>45530</v>
      </c>
      <c r="D33" s="360"/>
      <c r="E33" s="361">
        <v>45530</v>
      </c>
      <c r="F33" s="360"/>
      <c r="G33" s="362">
        <v>45586</v>
      </c>
      <c r="H33" s="363"/>
      <c r="I33" s="384"/>
      <c r="J33" s="384"/>
      <c r="K33" s="384"/>
      <c r="L33" s="384"/>
      <c r="M33" s="384"/>
      <c r="N33" s="160"/>
    </row>
    <row r="34" spans="1:16" x14ac:dyDescent="0.25">
      <c r="A34" s="357" t="s">
        <v>9</v>
      </c>
      <c r="B34" s="358"/>
      <c r="C34" s="359">
        <v>45641</v>
      </c>
      <c r="D34" s="360"/>
      <c r="E34" s="361">
        <v>45585</v>
      </c>
      <c r="F34" s="360"/>
      <c r="G34" s="362">
        <v>45641</v>
      </c>
      <c r="H34" s="363"/>
      <c r="I34" s="384"/>
      <c r="J34" s="384"/>
      <c r="K34" s="384"/>
      <c r="L34" s="384"/>
      <c r="M34" s="384"/>
      <c r="N34" s="160"/>
    </row>
    <row r="35" spans="1:16" x14ac:dyDescent="0.25">
      <c r="A35" s="358" t="s">
        <v>10</v>
      </c>
      <c r="B35" s="358"/>
      <c r="C35" s="359">
        <v>45383</v>
      </c>
      <c r="D35" s="360"/>
      <c r="E35" s="361">
        <v>45383</v>
      </c>
      <c r="F35" s="360"/>
      <c r="G35" s="362">
        <v>45383</v>
      </c>
      <c r="H35" s="363"/>
      <c r="I35" s="384"/>
      <c r="J35" s="384"/>
      <c r="K35" s="384"/>
      <c r="L35" s="384"/>
      <c r="M35" s="384"/>
      <c r="N35" s="160"/>
    </row>
    <row r="36" spans="1:16" x14ac:dyDescent="0.25">
      <c r="A36" s="53" t="s">
        <v>11</v>
      </c>
      <c r="B36" s="358"/>
      <c r="C36" s="359">
        <v>45538</v>
      </c>
      <c r="D36" s="360"/>
      <c r="E36" s="361">
        <v>45527</v>
      </c>
      <c r="F36" s="360"/>
      <c r="G36" s="362">
        <v>45583</v>
      </c>
      <c r="H36" s="363"/>
      <c r="I36" s="384"/>
      <c r="J36" s="384"/>
      <c r="K36" s="384"/>
      <c r="L36" s="384"/>
      <c r="M36" s="384"/>
      <c r="N36" s="160"/>
    </row>
    <row r="37" spans="1:16" x14ac:dyDescent="0.25">
      <c r="A37" s="53" t="s">
        <v>27</v>
      </c>
      <c r="B37" s="358"/>
      <c r="C37" s="422" t="s">
        <v>41</v>
      </c>
      <c r="D37" s="368"/>
      <c r="E37" s="369">
        <v>45520</v>
      </c>
      <c r="F37" s="368"/>
      <c r="G37" s="370">
        <v>45576</v>
      </c>
      <c r="H37" s="363"/>
      <c r="I37" s="384"/>
      <c r="J37" s="384"/>
      <c r="K37" s="384"/>
      <c r="L37" s="384"/>
      <c r="M37" s="384"/>
      <c r="N37" s="160"/>
    </row>
    <row r="38" spans="1:16" x14ac:dyDescent="0.25">
      <c r="A38" s="357" t="s">
        <v>25</v>
      </c>
      <c r="B38" s="358"/>
      <c r="C38" s="359">
        <v>45538</v>
      </c>
      <c r="D38" s="360"/>
      <c r="E38" s="361">
        <v>45538</v>
      </c>
      <c r="F38" s="360"/>
      <c r="G38" s="362">
        <v>45593</v>
      </c>
      <c r="H38" s="363"/>
      <c r="I38" s="423"/>
      <c r="J38" s="384"/>
      <c r="K38" s="384"/>
      <c r="L38" s="384"/>
      <c r="M38" s="384"/>
      <c r="N38" s="160"/>
    </row>
    <row r="39" spans="1:16" x14ac:dyDescent="0.25">
      <c r="A39" s="358" t="s">
        <v>12</v>
      </c>
      <c r="B39" s="358"/>
      <c r="C39" s="359">
        <v>45596</v>
      </c>
      <c r="D39" s="360"/>
      <c r="E39" s="361">
        <v>45562</v>
      </c>
      <c r="F39" s="360"/>
      <c r="G39" s="362">
        <v>45616</v>
      </c>
      <c r="H39" s="363"/>
      <c r="I39" s="384"/>
      <c r="J39" s="384"/>
      <c r="K39" s="384"/>
      <c r="L39" s="384"/>
      <c r="M39" s="384"/>
      <c r="N39" s="160"/>
    </row>
    <row r="40" spans="1:16" x14ac:dyDescent="0.25">
      <c r="A40" s="373" t="s">
        <v>100</v>
      </c>
      <c r="B40" s="358"/>
      <c r="C40" s="366">
        <v>45492</v>
      </c>
      <c r="D40" s="360"/>
      <c r="E40" s="361">
        <v>45492</v>
      </c>
      <c r="F40" s="360"/>
      <c r="G40" s="362">
        <v>45492</v>
      </c>
      <c r="H40" s="363"/>
      <c r="I40" s="384"/>
      <c r="J40" s="424"/>
      <c r="K40" s="384"/>
      <c r="L40" s="384"/>
      <c r="M40" s="384"/>
      <c r="N40" s="160"/>
    </row>
    <row r="41" spans="1:16" x14ac:dyDescent="0.25">
      <c r="A41" s="375" t="s">
        <v>14</v>
      </c>
      <c r="B41" s="375"/>
      <c r="C41" s="376">
        <v>45499</v>
      </c>
      <c r="D41" s="377"/>
      <c r="E41" s="378">
        <v>45499</v>
      </c>
      <c r="F41" s="377"/>
      <c r="G41" s="379">
        <v>45499</v>
      </c>
      <c r="H41" s="425" t="s">
        <v>101</v>
      </c>
      <c r="I41" s="426">
        <v>45558</v>
      </c>
      <c r="J41" s="384"/>
      <c r="K41" s="384"/>
      <c r="L41" s="384"/>
      <c r="M41" s="384"/>
      <c r="N41" s="160"/>
    </row>
    <row r="42" spans="1:16" x14ac:dyDescent="0.25">
      <c r="A42" s="371" t="s">
        <v>15</v>
      </c>
      <c r="B42" s="358"/>
      <c r="C42" s="376">
        <v>45534</v>
      </c>
      <c r="D42" s="380"/>
      <c r="E42" s="361">
        <v>45534</v>
      </c>
      <c r="F42" s="360"/>
      <c r="G42" s="362">
        <v>45590</v>
      </c>
      <c r="H42" s="363"/>
      <c r="I42" s="384"/>
      <c r="J42" s="384"/>
      <c r="K42" s="384"/>
      <c r="L42" s="384"/>
      <c r="M42" s="384"/>
      <c r="N42" s="160"/>
    </row>
    <row r="43" spans="1:16" x14ac:dyDescent="0.25">
      <c r="A43" s="385" t="s">
        <v>19</v>
      </c>
      <c r="B43" s="358"/>
      <c r="C43" s="427">
        <v>45546</v>
      </c>
      <c r="D43" s="387"/>
      <c r="E43" s="386">
        <v>45546</v>
      </c>
      <c r="F43" s="387"/>
      <c r="G43" s="386">
        <v>45595</v>
      </c>
      <c r="H43" s="388"/>
      <c r="I43" s="384"/>
      <c r="J43" s="384"/>
      <c r="K43" s="384"/>
      <c r="L43" s="384"/>
      <c r="M43" s="384"/>
      <c r="N43" s="160"/>
    </row>
    <row r="44" spans="1:16" x14ac:dyDescent="0.25">
      <c r="A44" s="391" t="s">
        <v>20</v>
      </c>
      <c r="B44" s="395"/>
      <c r="C44" s="396">
        <v>45538</v>
      </c>
      <c r="D44" s="397"/>
      <c r="E44" s="428">
        <v>45538</v>
      </c>
      <c r="F44" s="397"/>
      <c r="G44" s="429">
        <v>45593</v>
      </c>
      <c r="H44" s="408"/>
      <c r="I44" s="430" t="s">
        <v>65</v>
      </c>
      <c r="J44" s="384"/>
      <c r="K44" s="384"/>
      <c r="L44" s="384"/>
      <c r="M44" s="384"/>
      <c r="N44" s="160"/>
    </row>
    <row r="45" spans="1:16" x14ac:dyDescent="0.25">
      <c r="A45" s="404" t="s">
        <v>102</v>
      </c>
      <c r="B45" s="395"/>
      <c r="C45" s="431">
        <v>45539</v>
      </c>
      <c r="D45" s="397"/>
      <c r="E45" s="428">
        <v>45539</v>
      </c>
      <c r="F45" s="397"/>
      <c r="G45" s="429">
        <v>45594</v>
      </c>
      <c r="H45" s="408"/>
      <c r="I45" s="423"/>
      <c r="J45" s="423"/>
      <c r="K45" s="423"/>
      <c r="L45" s="423"/>
      <c r="M45" s="423"/>
      <c r="N45" s="160"/>
    </row>
    <row r="46" spans="1:16" x14ac:dyDescent="0.25">
      <c r="A46" s="336"/>
      <c r="B46" s="336"/>
      <c r="C46" s="397"/>
      <c r="D46" s="397"/>
      <c r="E46" s="397"/>
      <c r="F46" s="397"/>
      <c r="G46" s="397"/>
      <c r="H46" s="408"/>
      <c r="I46" s="423"/>
      <c r="J46" s="423"/>
      <c r="K46" s="423"/>
      <c r="L46" s="423"/>
      <c r="M46" s="423"/>
      <c r="N46" s="160"/>
    </row>
    <row r="47" spans="1:16" x14ac:dyDescent="0.25">
      <c r="A47" s="411" t="s">
        <v>94</v>
      </c>
      <c r="B47" s="336"/>
      <c r="C47" s="336"/>
      <c r="D47" s="336"/>
      <c r="E47" s="397"/>
      <c r="F47" s="397"/>
      <c r="G47" s="397"/>
      <c r="H47" s="408"/>
      <c r="I47" s="397"/>
      <c r="J47" s="397"/>
      <c r="K47" s="397"/>
      <c r="L47" s="397"/>
      <c r="M47" s="397"/>
      <c r="N47" s="397"/>
      <c r="O47" s="397"/>
    </row>
    <row r="48" spans="1:16" s="113" customFormat="1" x14ac:dyDescent="0.25">
      <c r="A48" s="412" t="s">
        <v>95</v>
      </c>
      <c r="B48" s="413"/>
      <c r="C48" s="414"/>
      <c r="D48" s="414"/>
      <c r="E48" s="415"/>
      <c r="F48" s="415"/>
      <c r="G48" s="415"/>
      <c r="H48" s="415"/>
      <c r="I48" s="415"/>
      <c r="J48" s="397"/>
      <c r="K48" s="397"/>
      <c r="L48" s="397"/>
      <c r="M48" s="397"/>
      <c r="N48" s="397"/>
      <c r="O48" s="397"/>
      <c r="P48"/>
    </row>
    <row r="49" spans="1:14" x14ac:dyDescent="0.25">
      <c r="A49" s="432" t="s">
        <v>103</v>
      </c>
      <c r="B49" s="414"/>
      <c r="C49" s="415"/>
      <c r="D49" s="415"/>
      <c r="E49" s="415"/>
      <c r="F49" s="415"/>
      <c r="G49" s="415"/>
      <c r="H49" s="433"/>
      <c r="I49" s="415"/>
      <c r="J49" s="415"/>
      <c r="K49" s="415"/>
      <c r="L49" s="415"/>
      <c r="M49" s="415"/>
      <c r="N49" s="415"/>
    </row>
    <row r="50" spans="1:14" x14ac:dyDescent="0.25">
      <c r="A50" s="434"/>
      <c r="B50" s="414"/>
      <c r="C50" s="415"/>
      <c r="D50" s="415"/>
      <c r="E50" s="415"/>
      <c r="F50" s="415"/>
      <c r="G50" s="415"/>
      <c r="H50" s="433"/>
      <c r="I50" s="415"/>
      <c r="J50" s="415"/>
      <c r="K50" s="415"/>
      <c r="L50" s="415"/>
      <c r="M50" s="415"/>
      <c r="N50" s="415"/>
    </row>
  </sheetData>
  <mergeCells count="5">
    <mergeCell ref="A2:I2"/>
    <mergeCell ref="A3:G3"/>
    <mergeCell ref="J3:N3"/>
    <mergeCell ref="A29:I29"/>
    <mergeCell ref="A30:G3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66AF7-FC04-4DC2-AAE7-D3FCE2A681F0}">
  <dimension ref="A1:IU44"/>
  <sheetViews>
    <sheetView workbookViewId="0">
      <selection activeCell="M13" sqref="M13"/>
    </sheetView>
  </sheetViews>
  <sheetFormatPr defaultColWidth="30.85546875" defaultRowHeight="12.75" x14ac:dyDescent="0.2"/>
  <cols>
    <col min="1" max="1" width="51" style="2" customWidth="1"/>
    <col min="2" max="2" width="1.7109375" style="2" hidden="1" customWidth="1"/>
    <col min="3" max="3" width="9.7109375" style="2" hidden="1" customWidth="1"/>
    <col min="4" max="4" width="1.7109375" style="2" hidden="1" customWidth="1"/>
    <col min="5" max="5" width="9.7109375" style="3" hidden="1" customWidth="1"/>
    <col min="6" max="6" width="1.7109375" style="2" hidden="1" customWidth="1"/>
    <col min="7" max="7" width="2.42578125" style="3" hidden="1" customWidth="1"/>
    <col min="8" max="8" width="1.7109375" style="2" customWidth="1"/>
    <col min="9" max="9" width="9.7109375" style="3" customWidth="1"/>
    <col min="10" max="10" width="1.7109375" style="2" customWidth="1"/>
    <col min="11" max="11" width="9.7109375" style="3" customWidth="1"/>
    <col min="12" max="12" width="1.7109375" style="2" customWidth="1"/>
    <col min="13" max="13" width="9.7109375" style="3" customWidth="1"/>
    <col min="14" max="14" width="3.42578125" style="2" customWidth="1"/>
    <col min="15" max="15" width="16.85546875" style="3" hidden="1" customWidth="1"/>
    <col min="16" max="16" width="8.42578125" style="2" hidden="1" customWidth="1"/>
    <col min="17" max="17" width="10.42578125" style="2" customWidth="1"/>
    <col min="18" max="18" width="1.7109375" style="2" customWidth="1"/>
    <col min="19" max="19" width="9.28515625" style="2" customWidth="1"/>
    <col min="20" max="20" width="1.7109375" style="2" customWidth="1"/>
    <col min="21" max="21" width="9.140625" style="2" customWidth="1"/>
    <col min="22" max="22" width="1.7109375" style="2" customWidth="1"/>
    <col min="23" max="23" width="9.140625" style="2" customWidth="1"/>
    <col min="24" max="24" width="1.7109375" style="2" customWidth="1"/>
    <col min="25" max="25" width="9.140625" style="2" customWidth="1"/>
    <col min="26" max="26" width="1.5703125" style="437" customWidth="1"/>
    <col min="27" max="27" width="9.140625" style="2" customWidth="1"/>
    <col min="28" max="28" width="1.28515625" style="437" customWidth="1"/>
    <col min="29" max="29" width="9.85546875" style="2" customWidth="1"/>
    <col min="30" max="16384" width="30.85546875" style="2"/>
  </cols>
  <sheetData>
    <row r="1" spans="1:255" x14ac:dyDescent="0.2">
      <c r="A1" s="1">
        <v>45812.667540046299</v>
      </c>
      <c r="J1" s="4"/>
      <c r="K1" s="5"/>
    </row>
    <row r="2" spans="1:255" ht="21" thickBot="1" x14ac:dyDescent="0.35">
      <c r="A2" s="770" t="s">
        <v>104</v>
      </c>
      <c r="B2" s="771"/>
      <c r="C2" s="771"/>
      <c r="D2" s="771"/>
      <c r="E2" s="771"/>
      <c r="F2" s="771"/>
      <c r="G2" s="771"/>
      <c r="H2" s="771"/>
      <c r="I2" s="771"/>
      <c r="J2" s="771"/>
      <c r="K2" s="771"/>
      <c r="L2" s="771"/>
      <c r="M2" s="771"/>
      <c r="N2" s="438"/>
    </row>
    <row r="3" spans="1:255" ht="20.25" x14ac:dyDescent="0.3">
      <c r="A3" s="772" t="s">
        <v>0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772"/>
      <c r="N3" s="439"/>
      <c r="Q3" s="773" t="s">
        <v>30</v>
      </c>
      <c r="R3" s="774"/>
      <c r="S3" s="774"/>
      <c r="T3" s="774"/>
      <c r="U3" s="774"/>
      <c r="V3" s="774"/>
      <c r="W3" s="774"/>
      <c r="X3" s="774"/>
      <c r="Y3" s="774"/>
      <c r="Z3" s="774"/>
      <c r="AA3" s="774"/>
      <c r="AB3" s="774"/>
      <c r="AC3" s="775"/>
    </row>
    <row r="4" spans="1:255" x14ac:dyDescent="0.2">
      <c r="A4" s="6" t="s">
        <v>1</v>
      </c>
      <c r="B4" s="440"/>
      <c r="C4" s="441" t="s">
        <v>105</v>
      </c>
      <c r="D4" s="6"/>
      <c r="E4" s="442" t="s">
        <v>106</v>
      </c>
      <c r="F4" s="6"/>
      <c r="G4" s="443" t="s">
        <v>107</v>
      </c>
      <c r="H4" s="6"/>
      <c r="I4" s="444" t="s">
        <v>2</v>
      </c>
      <c r="J4" s="6"/>
      <c r="K4" s="7" t="s">
        <v>3</v>
      </c>
      <c r="L4" s="6"/>
      <c r="M4" s="8" t="s">
        <v>4</v>
      </c>
      <c r="N4" s="6"/>
      <c r="O4" s="445" t="s">
        <v>108</v>
      </c>
      <c r="P4" s="9"/>
      <c r="Q4" s="10"/>
      <c r="R4" s="446"/>
      <c r="S4" s="12" t="s">
        <v>5</v>
      </c>
      <c r="T4" s="447"/>
      <c r="U4" s="14" t="s">
        <v>6</v>
      </c>
      <c r="V4" s="446"/>
      <c r="W4" s="15" t="s">
        <v>7</v>
      </c>
      <c r="X4" s="446"/>
      <c r="Y4" s="16" t="s">
        <v>109</v>
      </c>
      <c r="Z4" s="446"/>
      <c r="AA4" s="17" t="s">
        <v>110</v>
      </c>
      <c r="AB4" s="446"/>
      <c r="AC4" s="448" t="s">
        <v>111</v>
      </c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</row>
    <row r="5" spans="1:255" x14ac:dyDescent="0.2">
      <c r="A5" s="18"/>
      <c r="B5" s="18"/>
      <c r="C5" s="449" t="s">
        <v>112</v>
      </c>
      <c r="D5" s="18"/>
      <c r="E5" s="450" t="s">
        <v>113</v>
      </c>
      <c r="F5" s="18"/>
      <c r="G5" s="451" t="s">
        <v>114</v>
      </c>
      <c r="H5" s="18"/>
      <c r="I5" s="452" t="s">
        <v>115</v>
      </c>
      <c r="J5" s="18"/>
      <c r="K5" s="19" t="s">
        <v>116</v>
      </c>
      <c r="L5" s="18"/>
      <c r="M5" s="20" t="s">
        <v>117</v>
      </c>
      <c r="N5" s="18"/>
      <c r="O5" s="453" t="s">
        <v>118</v>
      </c>
      <c r="P5" s="21"/>
      <c r="Q5" s="454" t="s">
        <v>119</v>
      </c>
      <c r="R5" s="455"/>
      <c r="S5" s="22" t="s">
        <v>120</v>
      </c>
      <c r="T5" s="455"/>
      <c r="U5" s="24" t="s">
        <v>121</v>
      </c>
      <c r="V5" s="455"/>
      <c r="W5" s="25" t="s">
        <v>122</v>
      </c>
      <c r="X5" s="455"/>
      <c r="Y5" s="26" t="s">
        <v>123</v>
      </c>
      <c r="Z5" s="455"/>
      <c r="AA5" s="27" t="s">
        <v>124</v>
      </c>
      <c r="AB5" s="455"/>
      <c r="AC5" s="456" t="s">
        <v>125</v>
      </c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</row>
    <row r="6" spans="1:255" ht="15" x14ac:dyDescent="0.25">
      <c r="C6" s="457"/>
      <c r="D6" s="28"/>
      <c r="E6" s="458"/>
      <c r="F6" s="28"/>
      <c r="G6" s="459"/>
      <c r="H6" s="28"/>
      <c r="I6" s="460"/>
      <c r="J6" s="28"/>
      <c r="K6" s="29"/>
      <c r="L6" s="28"/>
      <c r="M6" s="30"/>
      <c r="N6" s="28"/>
      <c r="O6" s="461"/>
      <c r="P6" s="28"/>
      <c r="Q6" s="31"/>
      <c r="R6" s="462"/>
      <c r="S6" s="33"/>
      <c r="T6" s="462"/>
      <c r="U6" s="34"/>
      <c r="V6" s="462"/>
      <c r="W6" s="35"/>
      <c r="X6" s="462"/>
      <c r="Y6" s="36"/>
      <c r="Z6" s="462"/>
      <c r="AA6" s="37"/>
      <c r="AB6" s="462"/>
      <c r="AC6" s="463"/>
    </row>
    <row r="7" spans="1:255" ht="15" x14ac:dyDescent="0.25">
      <c r="A7" s="38" t="s">
        <v>8</v>
      </c>
      <c r="B7" s="197"/>
      <c r="C7" s="223">
        <v>45082</v>
      </c>
      <c r="D7" s="39"/>
      <c r="E7" s="464">
        <v>45061</v>
      </c>
      <c r="F7" s="39"/>
      <c r="G7" s="465">
        <v>45117</v>
      </c>
      <c r="H7" s="39"/>
      <c r="I7" s="466">
        <v>45425</v>
      </c>
      <c r="J7" s="39"/>
      <c r="K7" s="40">
        <v>45425</v>
      </c>
      <c r="L7" s="39"/>
      <c r="M7" s="41">
        <v>45474</v>
      </c>
      <c r="N7" s="39"/>
      <c r="O7" s="467">
        <v>42191</v>
      </c>
      <c r="P7" s="28"/>
      <c r="Q7" s="42">
        <v>45441</v>
      </c>
      <c r="R7" s="468"/>
      <c r="S7" s="44">
        <v>45441</v>
      </c>
      <c r="T7" s="468"/>
      <c r="U7" s="45">
        <v>45488</v>
      </c>
      <c r="V7" s="468"/>
      <c r="W7" s="46">
        <v>45499</v>
      </c>
      <c r="X7" s="468"/>
      <c r="Y7" s="47">
        <v>45510</v>
      </c>
      <c r="Z7" s="468"/>
      <c r="AA7" s="48">
        <v>45495</v>
      </c>
      <c r="AB7" s="468"/>
      <c r="AC7" s="469">
        <v>45524</v>
      </c>
    </row>
    <row r="8" spans="1:255" ht="15" x14ac:dyDescent="0.25">
      <c r="A8" s="49" t="s">
        <v>9</v>
      </c>
      <c r="B8" s="53"/>
      <c r="C8" s="470">
        <v>45137</v>
      </c>
      <c r="D8" s="50"/>
      <c r="E8" s="471">
        <v>45109</v>
      </c>
      <c r="F8" s="50"/>
      <c r="G8" s="472">
        <v>45165</v>
      </c>
      <c r="H8" s="50"/>
      <c r="I8" s="473">
        <v>45529</v>
      </c>
      <c r="J8" s="50"/>
      <c r="K8" s="51">
        <v>45480</v>
      </c>
      <c r="L8" s="50"/>
      <c r="M8" s="52">
        <v>45529</v>
      </c>
      <c r="N8" s="50"/>
      <c r="O8" s="474">
        <v>42218</v>
      </c>
      <c r="P8" s="28"/>
      <c r="Q8" s="42">
        <v>45533</v>
      </c>
      <c r="R8" s="468"/>
      <c r="S8" s="44">
        <v>45492</v>
      </c>
      <c r="T8" s="468"/>
      <c r="U8" s="45">
        <v>45498</v>
      </c>
      <c r="V8" s="468"/>
      <c r="W8" s="46">
        <v>45510</v>
      </c>
      <c r="X8" s="468"/>
      <c r="Y8" s="47">
        <v>45523</v>
      </c>
      <c r="Z8" s="468"/>
      <c r="AA8" s="48">
        <v>45538</v>
      </c>
      <c r="AB8" s="468"/>
      <c r="AC8" s="469">
        <v>45533</v>
      </c>
    </row>
    <row r="9" spans="1:255" ht="15" x14ac:dyDescent="0.25">
      <c r="A9" s="53" t="s">
        <v>10</v>
      </c>
      <c r="B9" s="53"/>
      <c r="C9" s="470">
        <v>44991</v>
      </c>
      <c r="D9" s="50"/>
      <c r="E9" s="471">
        <v>44991</v>
      </c>
      <c r="F9" s="50"/>
      <c r="G9" s="472">
        <v>44991</v>
      </c>
      <c r="H9" s="50"/>
      <c r="I9" s="473">
        <v>45355</v>
      </c>
      <c r="J9" s="50"/>
      <c r="K9" s="51">
        <v>45355</v>
      </c>
      <c r="L9" s="50"/>
      <c r="M9" s="52">
        <v>45355</v>
      </c>
      <c r="N9" s="50"/>
      <c r="O9" s="475">
        <v>42065</v>
      </c>
      <c r="P9" s="28"/>
      <c r="Q9" s="42">
        <v>45355</v>
      </c>
      <c r="R9" s="468"/>
      <c r="S9" s="44">
        <v>45355</v>
      </c>
      <c r="T9" s="468"/>
      <c r="U9" s="45">
        <v>45355</v>
      </c>
      <c r="V9" s="468"/>
      <c r="W9" s="46">
        <v>45355</v>
      </c>
      <c r="X9" s="468"/>
      <c r="Y9" s="47">
        <v>45355</v>
      </c>
      <c r="Z9" s="468"/>
      <c r="AA9" s="48">
        <v>45355</v>
      </c>
      <c r="AB9" s="468"/>
      <c r="AC9" s="469">
        <v>45355</v>
      </c>
    </row>
    <row r="10" spans="1:255" ht="15" x14ac:dyDescent="0.25">
      <c r="A10" s="53" t="s">
        <v>11</v>
      </c>
      <c r="B10" s="53"/>
      <c r="C10" s="470">
        <v>45079</v>
      </c>
      <c r="D10" s="50"/>
      <c r="E10" s="471">
        <v>45058</v>
      </c>
      <c r="F10" s="50"/>
      <c r="G10" s="472">
        <v>45114</v>
      </c>
      <c r="H10" s="50"/>
      <c r="I10" s="473">
        <v>45422</v>
      </c>
      <c r="J10" s="50"/>
      <c r="K10" s="51">
        <v>45422</v>
      </c>
      <c r="L10" s="50"/>
      <c r="M10" s="52">
        <v>45471</v>
      </c>
      <c r="N10" s="50"/>
      <c r="O10" s="475">
        <v>42187</v>
      </c>
      <c r="P10" s="28"/>
      <c r="Q10" s="42"/>
      <c r="R10" s="468"/>
      <c r="S10" s="44">
        <v>45436</v>
      </c>
      <c r="T10" s="468"/>
      <c r="U10" s="45">
        <v>45485</v>
      </c>
      <c r="V10" s="468"/>
      <c r="W10" s="46">
        <v>45496</v>
      </c>
      <c r="X10" s="468"/>
      <c r="Y10" s="47">
        <v>45506</v>
      </c>
      <c r="Z10" s="468"/>
      <c r="AA10" s="48">
        <v>45492</v>
      </c>
      <c r="AB10" s="468"/>
      <c r="AC10" s="469">
        <v>45520</v>
      </c>
    </row>
    <row r="11" spans="1:255" ht="15" x14ac:dyDescent="0.25">
      <c r="A11" s="53" t="s">
        <v>27</v>
      </c>
      <c r="B11" s="53"/>
      <c r="C11" s="470">
        <v>45134</v>
      </c>
      <c r="D11" s="50"/>
      <c r="E11" s="471">
        <v>45106</v>
      </c>
      <c r="F11" s="50"/>
      <c r="G11" s="472">
        <v>45162</v>
      </c>
      <c r="H11" s="50"/>
      <c r="I11" s="476">
        <v>45415</v>
      </c>
      <c r="J11" s="107"/>
      <c r="K11" s="108">
        <v>45415</v>
      </c>
      <c r="L11" s="107"/>
      <c r="M11" s="109">
        <v>45464</v>
      </c>
      <c r="N11" s="50"/>
      <c r="O11" s="475">
        <v>42214</v>
      </c>
      <c r="P11" s="28"/>
      <c r="Q11" s="42"/>
      <c r="R11" s="468"/>
      <c r="S11" s="44"/>
      <c r="T11" s="468"/>
      <c r="U11" s="45"/>
      <c r="V11" s="468"/>
      <c r="W11" s="46"/>
      <c r="X11" s="468"/>
      <c r="Y11" s="47"/>
      <c r="Z11" s="468"/>
      <c r="AA11" s="48"/>
      <c r="AB11" s="468"/>
      <c r="AC11" s="469"/>
    </row>
    <row r="12" spans="1:255" ht="15" x14ac:dyDescent="0.25">
      <c r="A12" s="49" t="s">
        <v>25</v>
      </c>
      <c r="B12" s="53"/>
      <c r="C12" s="470">
        <v>45089</v>
      </c>
      <c r="D12" s="50"/>
      <c r="E12" s="471">
        <v>45068</v>
      </c>
      <c r="F12" s="50"/>
      <c r="G12" s="472">
        <v>45124</v>
      </c>
      <c r="H12" s="50"/>
      <c r="I12" s="473">
        <v>45432</v>
      </c>
      <c r="J12" s="50"/>
      <c r="K12" s="51">
        <v>45432</v>
      </c>
      <c r="L12" s="50"/>
      <c r="M12" s="52">
        <v>45481</v>
      </c>
      <c r="N12" s="50"/>
      <c r="O12" s="475">
        <v>42193</v>
      </c>
      <c r="P12" s="28"/>
      <c r="Q12" s="54"/>
      <c r="R12" s="468"/>
      <c r="S12" s="44">
        <v>45449</v>
      </c>
      <c r="T12" s="468"/>
      <c r="U12" s="55">
        <v>45490</v>
      </c>
      <c r="V12" s="468"/>
      <c r="W12" s="56">
        <v>45503</v>
      </c>
      <c r="X12" s="468"/>
      <c r="Y12" s="57">
        <v>45512</v>
      </c>
      <c r="Z12" s="477"/>
      <c r="AA12" s="58">
        <v>45503</v>
      </c>
      <c r="AB12" s="477"/>
      <c r="AC12" s="469">
        <v>45526</v>
      </c>
    </row>
    <row r="13" spans="1:255" ht="15" x14ac:dyDescent="0.25">
      <c r="A13" s="53" t="s">
        <v>12</v>
      </c>
      <c r="B13" s="53"/>
      <c r="C13" s="470">
        <v>45114</v>
      </c>
      <c r="D13" s="50"/>
      <c r="E13" s="471">
        <v>45086</v>
      </c>
      <c r="F13" s="50"/>
      <c r="G13" s="472">
        <v>45142</v>
      </c>
      <c r="H13" s="50"/>
      <c r="I13" s="473">
        <v>45492</v>
      </c>
      <c r="J13" s="50"/>
      <c r="K13" s="51">
        <v>45457</v>
      </c>
      <c r="L13" s="50"/>
      <c r="M13" s="52">
        <v>45506</v>
      </c>
      <c r="N13" s="50"/>
      <c r="O13" s="475">
        <v>42206</v>
      </c>
      <c r="P13" s="28"/>
      <c r="Q13" s="42"/>
      <c r="R13" s="468"/>
      <c r="S13" s="44">
        <v>45485</v>
      </c>
      <c r="T13" s="468"/>
      <c r="U13" s="45">
        <v>118543</v>
      </c>
      <c r="V13" s="468"/>
      <c r="W13" s="46">
        <v>45505</v>
      </c>
      <c r="X13" s="468"/>
      <c r="Y13" s="47">
        <v>45518</v>
      </c>
      <c r="Z13" s="468"/>
      <c r="AA13" s="48">
        <v>45520</v>
      </c>
      <c r="AB13" s="468"/>
      <c r="AC13" s="469">
        <v>45530</v>
      </c>
    </row>
    <row r="14" spans="1:255" x14ac:dyDescent="0.2">
      <c r="A14" s="478" t="s">
        <v>126</v>
      </c>
      <c r="B14" s="53"/>
      <c r="C14" s="479">
        <v>45020</v>
      </c>
      <c r="D14" s="50"/>
      <c r="E14" s="471">
        <v>45020</v>
      </c>
      <c r="F14" s="480"/>
      <c r="G14" s="472">
        <v>45020</v>
      </c>
      <c r="H14" s="480"/>
      <c r="I14" s="473">
        <v>45385</v>
      </c>
      <c r="J14" s="480"/>
      <c r="K14" s="51">
        <v>45385</v>
      </c>
      <c r="L14" s="480"/>
      <c r="M14" s="52">
        <v>45385</v>
      </c>
      <c r="N14" s="480"/>
      <c r="O14" s="475">
        <v>42073</v>
      </c>
      <c r="P14" s="28"/>
      <c r="Q14" s="59">
        <v>45385</v>
      </c>
      <c r="R14" s="481"/>
      <c r="S14" s="61"/>
      <c r="T14" s="481"/>
      <c r="U14" s="482"/>
      <c r="V14" s="481"/>
      <c r="W14" s="483"/>
      <c r="X14" s="481"/>
      <c r="Y14" s="484"/>
      <c r="Z14" s="485"/>
      <c r="AA14" s="486"/>
      <c r="AB14" s="485"/>
      <c r="AC14" s="487"/>
    </row>
    <row r="15" spans="1:255" ht="36" x14ac:dyDescent="0.2">
      <c r="A15" s="53" t="s">
        <v>14</v>
      </c>
      <c r="B15" s="53"/>
      <c r="C15" s="470">
        <v>45021</v>
      </c>
      <c r="D15" s="50"/>
      <c r="E15" s="471">
        <v>45021</v>
      </c>
      <c r="F15" s="480"/>
      <c r="G15" s="472">
        <v>45021</v>
      </c>
      <c r="H15" s="480"/>
      <c r="I15" s="473">
        <v>45386</v>
      </c>
      <c r="J15" s="480"/>
      <c r="K15" s="51">
        <v>45386</v>
      </c>
      <c r="L15" s="480"/>
      <c r="M15" s="52">
        <v>45386</v>
      </c>
      <c r="N15" s="480"/>
      <c r="O15" s="475"/>
      <c r="P15" s="28"/>
      <c r="Q15" s="59" t="s">
        <v>43</v>
      </c>
      <c r="R15" s="481"/>
      <c r="S15" s="61"/>
      <c r="T15" s="481"/>
      <c r="U15" s="62"/>
      <c r="V15" s="481"/>
      <c r="W15" s="63"/>
      <c r="X15" s="481"/>
      <c r="Y15" s="64"/>
      <c r="Z15" s="481"/>
      <c r="AA15" s="65"/>
      <c r="AB15" s="481"/>
      <c r="AC15" s="487"/>
    </row>
    <row r="16" spans="1:255" x14ac:dyDescent="0.2">
      <c r="A16" s="49" t="s">
        <v>15</v>
      </c>
      <c r="B16" s="53"/>
      <c r="C16" s="470">
        <v>45051</v>
      </c>
      <c r="D16" s="50"/>
      <c r="E16" s="471">
        <v>45051</v>
      </c>
      <c r="F16" s="50"/>
      <c r="G16" s="472">
        <v>45051</v>
      </c>
      <c r="H16" s="50"/>
      <c r="I16" s="473">
        <v>45415</v>
      </c>
      <c r="J16" s="50"/>
      <c r="K16" s="51">
        <v>45415</v>
      </c>
      <c r="L16" s="50"/>
      <c r="M16" s="52">
        <v>45415</v>
      </c>
      <c r="N16" s="50"/>
      <c r="O16" s="475"/>
      <c r="P16" s="28"/>
      <c r="Q16" s="488">
        <v>45436</v>
      </c>
      <c r="R16" s="489"/>
      <c r="S16" s="488" t="s">
        <v>46</v>
      </c>
      <c r="T16" s="489"/>
      <c r="U16" s="68"/>
      <c r="V16" s="489"/>
      <c r="W16" s="69"/>
      <c r="X16" s="489"/>
      <c r="Y16" s="70"/>
      <c r="Z16" s="489"/>
      <c r="AA16" s="71"/>
      <c r="AB16" s="489"/>
      <c r="AC16" s="490"/>
    </row>
    <row r="17" spans="1:255" ht="15" hidden="1" x14ac:dyDescent="0.25">
      <c r="A17" s="72" t="s">
        <v>16</v>
      </c>
      <c r="B17" s="53"/>
      <c r="C17" s="470"/>
      <c r="D17" s="50"/>
      <c r="E17" s="471"/>
      <c r="F17" s="50"/>
      <c r="G17" s="472"/>
      <c r="H17" s="50"/>
      <c r="I17" s="473"/>
      <c r="J17" s="50"/>
      <c r="K17" s="51"/>
      <c r="L17" s="50"/>
      <c r="M17" s="73"/>
      <c r="N17" s="50"/>
      <c r="O17" s="475"/>
      <c r="P17" s="28"/>
      <c r="Q17" s="74" t="s">
        <v>17</v>
      </c>
      <c r="R17" s="491"/>
      <c r="S17" s="74" t="s">
        <v>17</v>
      </c>
      <c r="T17" s="491"/>
      <c r="U17" s="75"/>
      <c r="V17" s="491"/>
      <c r="W17" s="76"/>
      <c r="X17" s="491"/>
      <c r="Y17" s="77"/>
      <c r="Z17" s="491"/>
      <c r="AA17" s="78"/>
      <c r="AB17" s="491"/>
      <c r="AC17" s="492"/>
    </row>
    <row r="18" spans="1:255" ht="15" x14ac:dyDescent="0.25">
      <c r="A18" s="53" t="s">
        <v>18</v>
      </c>
      <c r="B18" s="53"/>
      <c r="C18" s="470">
        <v>45068</v>
      </c>
      <c r="D18" s="50"/>
      <c r="E18" s="471">
        <v>45068</v>
      </c>
      <c r="F18" s="50"/>
      <c r="G18" s="472">
        <v>45068</v>
      </c>
      <c r="H18" s="50"/>
      <c r="I18" s="473">
        <v>45422</v>
      </c>
      <c r="J18" s="50"/>
      <c r="K18" s="51">
        <v>45422</v>
      </c>
      <c r="L18" s="50"/>
      <c r="M18" s="52">
        <v>45422</v>
      </c>
      <c r="N18" s="50"/>
      <c r="O18" s="475"/>
      <c r="P18" s="28"/>
      <c r="Q18" s="74"/>
      <c r="R18" s="493"/>
      <c r="S18" s="74" t="s">
        <v>127</v>
      </c>
      <c r="T18" s="493"/>
      <c r="U18" s="80"/>
      <c r="V18" s="493"/>
      <c r="W18" s="81"/>
      <c r="X18" s="493"/>
      <c r="Y18" s="82"/>
      <c r="Z18" s="493"/>
      <c r="AA18" s="83"/>
      <c r="AB18" s="493"/>
      <c r="AC18" s="494"/>
    </row>
    <row r="19" spans="1:255" x14ac:dyDescent="0.2">
      <c r="A19" s="84" t="s">
        <v>19</v>
      </c>
      <c r="B19" s="495"/>
      <c r="C19" s="496">
        <v>45091</v>
      </c>
      <c r="D19" s="496"/>
      <c r="E19" s="496">
        <v>45070</v>
      </c>
      <c r="F19" s="496"/>
      <c r="G19" s="496">
        <v>45126</v>
      </c>
      <c r="H19" s="496"/>
      <c r="I19" s="496">
        <v>45434</v>
      </c>
      <c r="J19" s="496"/>
      <c r="K19" s="496">
        <v>45434</v>
      </c>
      <c r="L19" s="496"/>
      <c r="M19" s="496">
        <v>45483</v>
      </c>
      <c r="N19" s="496"/>
      <c r="O19" s="496"/>
      <c r="P19" s="497"/>
      <c r="Q19" s="85"/>
      <c r="R19" s="86"/>
      <c r="S19" s="86"/>
      <c r="T19" s="498"/>
      <c r="U19" s="87"/>
      <c r="V19" s="86"/>
      <c r="W19" s="88"/>
      <c r="X19" s="86"/>
      <c r="Y19" s="89"/>
      <c r="Z19" s="498"/>
      <c r="AA19" s="90"/>
      <c r="AB19" s="498"/>
      <c r="AC19" s="499"/>
      <c r="AD19" s="500"/>
      <c r="AE19" s="500"/>
      <c r="AF19" s="500"/>
      <c r="AG19" s="500"/>
      <c r="AH19" s="500"/>
      <c r="AI19" s="500"/>
      <c r="AJ19" s="500"/>
      <c r="AK19" s="500"/>
      <c r="AL19" s="500"/>
      <c r="AM19" s="500"/>
      <c r="AN19" s="500"/>
      <c r="AO19" s="500"/>
      <c r="AP19" s="500"/>
      <c r="AQ19" s="500"/>
      <c r="AR19" s="500"/>
      <c r="AS19" s="500"/>
      <c r="AT19" s="500"/>
      <c r="AU19" s="500"/>
      <c r="AV19" s="500"/>
      <c r="AW19" s="500"/>
      <c r="AX19" s="500"/>
      <c r="AY19" s="500"/>
      <c r="AZ19" s="500"/>
      <c r="BA19" s="500"/>
      <c r="BB19" s="500"/>
      <c r="BC19" s="500"/>
      <c r="BD19" s="500"/>
      <c r="BE19" s="500"/>
      <c r="BF19" s="500"/>
      <c r="BG19" s="500"/>
      <c r="BH19" s="500"/>
      <c r="BI19" s="500"/>
      <c r="BJ19" s="500"/>
      <c r="BK19" s="500"/>
      <c r="BL19" s="500"/>
      <c r="BM19" s="500"/>
      <c r="BN19" s="500"/>
      <c r="BO19" s="500"/>
      <c r="BP19" s="500"/>
      <c r="BQ19" s="500"/>
      <c r="BR19" s="500"/>
      <c r="BS19" s="500"/>
      <c r="BT19" s="500"/>
      <c r="BU19" s="500"/>
      <c r="BV19" s="500"/>
      <c r="BW19" s="500"/>
      <c r="BX19" s="500"/>
      <c r="BY19" s="500"/>
      <c r="BZ19" s="500"/>
      <c r="CA19" s="500"/>
      <c r="CB19" s="500"/>
      <c r="CC19" s="500"/>
      <c r="CD19" s="500"/>
      <c r="CE19" s="500"/>
      <c r="CF19" s="500"/>
      <c r="CG19" s="500"/>
      <c r="CH19" s="500"/>
      <c r="CI19" s="500"/>
      <c r="CJ19" s="500"/>
      <c r="CK19" s="500"/>
      <c r="CL19" s="500"/>
      <c r="CM19" s="500"/>
      <c r="CN19" s="500"/>
      <c r="CO19" s="500"/>
      <c r="CP19" s="500"/>
      <c r="CQ19" s="500"/>
      <c r="CR19" s="500"/>
      <c r="CS19" s="500"/>
      <c r="CT19" s="500"/>
      <c r="CU19" s="500"/>
      <c r="CV19" s="500"/>
      <c r="CW19" s="500"/>
      <c r="CX19" s="500"/>
      <c r="CY19" s="500"/>
      <c r="CZ19" s="500"/>
      <c r="DA19" s="500"/>
      <c r="DB19" s="500"/>
      <c r="DC19" s="500"/>
      <c r="DD19" s="500"/>
      <c r="DE19" s="500"/>
      <c r="DF19" s="500"/>
      <c r="DG19" s="500"/>
      <c r="DH19" s="500"/>
      <c r="DI19" s="500"/>
      <c r="DJ19" s="500"/>
      <c r="DK19" s="500"/>
      <c r="DL19" s="500"/>
      <c r="DM19" s="500"/>
      <c r="DN19" s="500"/>
      <c r="DO19" s="500"/>
      <c r="DP19" s="500"/>
      <c r="DQ19" s="500"/>
      <c r="DR19" s="500"/>
      <c r="DS19" s="500"/>
      <c r="DT19" s="500"/>
      <c r="DU19" s="500"/>
      <c r="DV19" s="500"/>
      <c r="DW19" s="500"/>
      <c r="DX19" s="500"/>
      <c r="DY19" s="500"/>
      <c r="DZ19" s="500"/>
      <c r="EA19" s="500"/>
      <c r="EB19" s="500"/>
      <c r="EC19" s="500"/>
      <c r="ED19" s="500"/>
      <c r="EE19" s="500"/>
      <c r="EF19" s="500"/>
      <c r="EG19" s="500"/>
      <c r="EH19" s="500"/>
      <c r="EI19" s="500"/>
      <c r="EJ19" s="500"/>
      <c r="EK19" s="500"/>
      <c r="EL19" s="500"/>
      <c r="EM19" s="500"/>
      <c r="EN19" s="500"/>
      <c r="EO19" s="500"/>
      <c r="EP19" s="500"/>
      <c r="EQ19" s="500"/>
      <c r="ER19" s="500"/>
      <c r="ES19" s="500"/>
      <c r="ET19" s="500"/>
      <c r="EU19" s="500"/>
      <c r="EV19" s="500"/>
      <c r="EW19" s="500"/>
      <c r="EX19" s="500"/>
      <c r="EY19" s="500"/>
      <c r="EZ19" s="500"/>
      <c r="FA19" s="500"/>
      <c r="FB19" s="500"/>
      <c r="FC19" s="500"/>
      <c r="FD19" s="500"/>
      <c r="FE19" s="500"/>
      <c r="FF19" s="500"/>
      <c r="FG19" s="500"/>
      <c r="FH19" s="500"/>
      <c r="FI19" s="500"/>
      <c r="FJ19" s="500"/>
      <c r="FK19" s="500"/>
      <c r="FL19" s="500"/>
      <c r="FM19" s="500"/>
      <c r="FN19" s="500"/>
      <c r="FO19" s="500"/>
      <c r="FP19" s="500"/>
      <c r="FQ19" s="500"/>
      <c r="FR19" s="500"/>
      <c r="FS19" s="500"/>
      <c r="FT19" s="500"/>
      <c r="FU19" s="500"/>
      <c r="FV19" s="500"/>
      <c r="FW19" s="500"/>
      <c r="FX19" s="500"/>
      <c r="FY19" s="500"/>
      <c r="FZ19" s="500"/>
      <c r="GA19" s="500"/>
      <c r="GB19" s="500"/>
      <c r="GC19" s="500"/>
      <c r="GD19" s="500"/>
      <c r="GE19" s="500"/>
      <c r="GF19" s="500"/>
      <c r="GG19" s="500"/>
      <c r="GH19" s="500"/>
      <c r="GI19" s="500"/>
      <c r="GJ19" s="500"/>
      <c r="GK19" s="500"/>
      <c r="GL19" s="500"/>
      <c r="GM19" s="500"/>
      <c r="GN19" s="500"/>
      <c r="GO19" s="500"/>
      <c r="GP19" s="500"/>
      <c r="GQ19" s="500"/>
      <c r="GR19" s="500"/>
      <c r="GS19" s="500"/>
      <c r="GT19" s="500"/>
      <c r="GU19" s="500"/>
      <c r="GV19" s="500"/>
      <c r="GW19" s="500"/>
      <c r="GX19" s="500"/>
      <c r="GY19" s="500"/>
      <c r="GZ19" s="500"/>
      <c r="HA19" s="500"/>
      <c r="HB19" s="500"/>
      <c r="HC19" s="500"/>
      <c r="HD19" s="500"/>
      <c r="HE19" s="500"/>
      <c r="HF19" s="500"/>
      <c r="HG19" s="500"/>
      <c r="HH19" s="500"/>
      <c r="HI19" s="500"/>
      <c r="HJ19" s="500"/>
      <c r="HK19" s="500"/>
      <c r="HL19" s="500"/>
      <c r="HM19" s="500"/>
      <c r="HN19" s="500"/>
      <c r="HO19" s="500"/>
      <c r="HP19" s="500"/>
      <c r="HQ19" s="500"/>
      <c r="HR19" s="500"/>
      <c r="HS19" s="500"/>
      <c r="HT19" s="500"/>
      <c r="HU19" s="500"/>
      <c r="HV19" s="500"/>
      <c r="HW19" s="500"/>
      <c r="HX19" s="500"/>
      <c r="HY19" s="500"/>
      <c r="HZ19" s="500"/>
      <c r="IA19" s="500"/>
      <c r="IB19" s="500"/>
      <c r="IC19" s="500"/>
      <c r="ID19" s="500"/>
      <c r="IE19" s="500"/>
      <c r="IF19" s="500"/>
      <c r="IG19" s="500"/>
      <c r="IH19" s="500"/>
      <c r="II19" s="500"/>
      <c r="IJ19" s="500"/>
      <c r="IK19" s="500"/>
      <c r="IL19" s="500"/>
      <c r="IM19" s="500"/>
      <c r="IN19" s="500"/>
      <c r="IO19" s="500"/>
      <c r="IP19" s="500"/>
      <c r="IQ19" s="500"/>
      <c r="IR19" s="500"/>
      <c r="IS19" s="500"/>
      <c r="IT19" s="500"/>
      <c r="IU19" s="500"/>
    </row>
    <row r="20" spans="1:255" ht="15" x14ac:dyDescent="0.25">
      <c r="C20" s="501"/>
      <c r="E20" s="502"/>
      <c r="G20" s="503"/>
      <c r="I20" s="504"/>
      <c r="K20" s="91"/>
      <c r="M20" s="92"/>
      <c r="O20" s="505"/>
      <c r="Q20" s="93"/>
      <c r="R20" s="493"/>
      <c r="S20" s="94"/>
      <c r="T20" s="493"/>
      <c r="U20" s="80"/>
      <c r="V20" s="493"/>
      <c r="W20" s="81"/>
      <c r="X20" s="493"/>
      <c r="Y20" s="82"/>
      <c r="Z20" s="493"/>
      <c r="AA20" s="83"/>
      <c r="AB20" s="493"/>
      <c r="AC20" s="494"/>
    </row>
    <row r="21" spans="1:255" ht="15" x14ac:dyDescent="0.25">
      <c r="A21" s="2" t="s">
        <v>20</v>
      </c>
      <c r="C21" s="506">
        <v>45089</v>
      </c>
      <c r="D21" s="95"/>
      <c r="E21" s="507">
        <v>45068</v>
      </c>
      <c r="F21" s="95"/>
      <c r="G21" s="508">
        <v>45124</v>
      </c>
      <c r="H21" s="95"/>
      <c r="I21" s="509">
        <v>45432</v>
      </c>
      <c r="J21" s="95"/>
      <c r="K21" s="96">
        <v>45432</v>
      </c>
      <c r="L21" s="95"/>
      <c r="M21" s="97">
        <v>45481</v>
      </c>
      <c r="N21" s="95"/>
      <c r="O21" s="510">
        <v>42193</v>
      </c>
      <c r="Q21" s="511"/>
      <c r="R21" s="493"/>
      <c r="S21" s="94">
        <v>45449</v>
      </c>
      <c r="T21" s="493"/>
      <c r="U21" s="80">
        <v>45490</v>
      </c>
      <c r="V21" s="493"/>
      <c r="W21" s="81">
        <v>45503</v>
      </c>
      <c r="X21" s="493"/>
      <c r="Y21" s="82">
        <v>45512</v>
      </c>
      <c r="Z21" s="493"/>
      <c r="AA21" s="83">
        <v>45503</v>
      </c>
      <c r="AB21" s="493"/>
      <c r="AC21" s="494">
        <v>45526</v>
      </c>
    </row>
    <row r="22" spans="1:255" ht="15.75" thickBot="1" x14ac:dyDescent="0.3">
      <c r="A22" s="98" t="s">
        <v>21</v>
      </c>
      <c r="C22" s="506">
        <v>45090</v>
      </c>
      <c r="D22" s="95"/>
      <c r="E22" s="507">
        <v>45069</v>
      </c>
      <c r="F22" s="95"/>
      <c r="G22" s="508">
        <v>45125</v>
      </c>
      <c r="H22" s="95"/>
      <c r="I22" s="509">
        <v>45433</v>
      </c>
      <c r="J22" s="95"/>
      <c r="K22" s="96">
        <v>45433</v>
      </c>
      <c r="L22" s="95"/>
      <c r="M22" s="97">
        <v>45482</v>
      </c>
      <c r="N22" s="95"/>
      <c r="O22" s="510">
        <v>42194</v>
      </c>
      <c r="Q22" s="512"/>
      <c r="R22" s="513"/>
      <c r="S22" s="100">
        <v>45450</v>
      </c>
      <c r="T22" s="513"/>
      <c r="U22" s="101">
        <v>45491</v>
      </c>
      <c r="V22" s="513"/>
      <c r="W22" s="102">
        <v>45504</v>
      </c>
      <c r="X22" s="513"/>
      <c r="Y22" s="103">
        <v>45513</v>
      </c>
      <c r="Z22" s="513"/>
      <c r="AA22" s="104">
        <v>45504</v>
      </c>
      <c r="AB22" s="513"/>
      <c r="AC22" s="514">
        <v>45527</v>
      </c>
    </row>
    <row r="23" spans="1:255" x14ac:dyDescent="0.2">
      <c r="C23" s="105"/>
      <c r="D23" s="105"/>
      <c r="E23" s="106"/>
      <c r="F23" s="105"/>
      <c r="G23" s="106"/>
      <c r="H23" s="105"/>
      <c r="I23" s="106"/>
      <c r="J23" s="105"/>
      <c r="K23" s="106"/>
      <c r="L23" s="105"/>
      <c r="M23" s="106"/>
      <c r="N23" s="105"/>
      <c r="Q23" s="9"/>
      <c r="R23" s="9"/>
      <c r="S23" s="9"/>
      <c r="T23" s="9"/>
      <c r="U23" s="9"/>
      <c r="V23" s="9"/>
      <c r="W23" s="9"/>
      <c r="X23" s="9"/>
      <c r="Y23" s="9"/>
      <c r="Z23" s="515"/>
      <c r="AA23" s="9"/>
      <c r="AB23" s="515"/>
      <c r="AC23" s="9"/>
    </row>
    <row r="24" spans="1:255" hidden="1" x14ac:dyDescent="0.2"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Q24" s="21"/>
      <c r="R24" s="21"/>
      <c r="S24" s="21"/>
      <c r="T24" s="21"/>
      <c r="U24" s="21"/>
      <c r="V24" s="21"/>
      <c r="W24" s="21"/>
      <c r="X24" s="21"/>
      <c r="Y24" s="21"/>
      <c r="Z24" s="516"/>
      <c r="AA24" s="21"/>
      <c r="AB24" s="516"/>
      <c r="AC24" s="21"/>
    </row>
    <row r="25" spans="1:255" ht="20.25" x14ac:dyDescent="0.3">
      <c r="A25" s="770" t="s">
        <v>128</v>
      </c>
      <c r="B25" s="771"/>
      <c r="C25" s="771"/>
      <c r="D25" s="771"/>
      <c r="E25" s="771"/>
      <c r="F25" s="771"/>
      <c r="G25" s="771"/>
      <c r="H25" s="771"/>
      <c r="I25" s="771"/>
      <c r="J25" s="771"/>
      <c r="K25" s="771"/>
      <c r="L25" s="771"/>
      <c r="M25" s="771"/>
      <c r="N25" s="438"/>
    </row>
    <row r="26" spans="1:255" ht="20.25" x14ac:dyDescent="0.3">
      <c r="A26" s="776" t="s">
        <v>23</v>
      </c>
      <c r="B26" s="776"/>
      <c r="C26" s="776"/>
      <c r="D26" s="776"/>
      <c r="E26" s="776"/>
      <c r="F26" s="776"/>
      <c r="G26" s="776"/>
      <c r="H26" s="776"/>
      <c r="I26" s="776"/>
      <c r="J26" s="776"/>
      <c r="K26" s="776"/>
      <c r="L26" s="776"/>
      <c r="M26" s="776"/>
      <c r="N26" s="439"/>
    </row>
    <row r="27" spans="1:255" x14ac:dyDescent="0.2">
      <c r="A27" s="6" t="s">
        <v>1</v>
      </c>
      <c r="B27" s="440"/>
      <c r="C27" s="441" t="s">
        <v>105</v>
      </c>
      <c r="D27" s="6"/>
      <c r="E27" s="442" t="s">
        <v>106</v>
      </c>
      <c r="F27" s="6"/>
      <c r="G27" s="443" t="s">
        <v>107</v>
      </c>
      <c r="H27" s="6"/>
      <c r="I27" s="444" t="s">
        <v>2</v>
      </c>
      <c r="J27" s="6"/>
      <c r="K27" s="7" t="s">
        <v>3</v>
      </c>
      <c r="L27" s="6"/>
      <c r="M27" s="8" t="s">
        <v>4</v>
      </c>
      <c r="N27" s="6"/>
      <c r="O27" s="445" t="s">
        <v>108</v>
      </c>
      <c r="P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</row>
    <row r="28" spans="1:255" x14ac:dyDescent="0.2">
      <c r="A28" s="18"/>
      <c r="B28" s="18"/>
      <c r="C28" s="449" t="s">
        <v>112</v>
      </c>
      <c r="D28" s="18"/>
      <c r="E28" s="450" t="s">
        <v>113</v>
      </c>
      <c r="F28" s="18"/>
      <c r="G28" s="451" t="s">
        <v>114</v>
      </c>
      <c r="H28" s="18"/>
      <c r="I28" s="452" t="s">
        <v>115</v>
      </c>
      <c r="J28" s="18"/>
      <c r="K28" s="19" t="s">
        <v>116</v>
      </c>
      <c r="L28" s="18"/>
      <c r="M28" s="20" t="s">
        <v>117</v>
      </c>
      <c r="N28" s="18"/>
      <c r="O28" s="453" t="s">
        <v>129</v>
      </c>
      <c r="P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</row>
    <row r="29" spans="1:255" x14ac:dyDescent="0.2">
      <c r="C29" s="457"/>
      <c r="D29" s="28"/>
      <c r="E29" s="458"/>
      <c r="F29" s="28"/>
      <c r="G29" s="459"/>
      <c r="H29" s="28"/>
      <c r="I29" s="460"/>
      <c r="J29" s="28"/>
      <c r="K29" s="29"/>
      <c r="L29" s="28"/>
      <c r="M29" s="30"/>
      <c r="N29" s="28"/>
      <c r="O29" s="461"/>
      <c r="P29" s="28"/>
    </row>
    <row r="30" spans="1:255" x14ac:dyDescent="0.2">
      <c r="A30" s="38" t="s">
        <v>8</v>
      </c>
      <c r="B30" s="197"/>
      <c r="C30" s="223">
        <v>45082</v>
      </c>
      <c r="D30" s="39"/>
      <c r="E30" s="464">
        <v>45061</v>
      </c>
      <c r="F30" s="39"/>
      <c r="G30" s="465">
        <v>45117</v>
      </c>
      <c r="H30" s="39"/>
      <c r="I30" s="466">
        <v>45425</v>
      </c>
      <c r="J30" s="39"/>
      <c r="K30" s="40">
        <v>45425</v>
      </c>
      <c r="L30" s="39"/>
      <c r="M30" s="41">
        <v>45474</v>
      </c>
      <c r="N30" s="39"/>
      <c r="O30" s="467">
        <v>42191</v>
      </c>
      <c r="P30" s="28"/>
    </row>
    <row r="31" spans="1:255" x14ac:dyDescent="0.2">
      <c r="A31" s="49" t="s">
        <v>9</v>
      </c>
      <c r="B31" s="53"/>
      <c r="C31" s="470">
        <v>45137</v>
      </c>
      <c r="D31" s="50"/>
      <c r="E31" s="471">
        <v>45109</v>
      </c>
      <c r="F31" s="50"/>
      <c r="G31" s="472">
        <v>45165</v>
      </c>
      <c r="H31" s="50"/>
      <c r="I31" s="473">
        <v>45529</v>
      </c>
      <c r="J31" s="50"/>
      <c r="K31" s="51">
        <v>45480</v>
      </c>
      <c r="L31" s="50"/>
      <c r="M31" s="52">
        <v>45529</v>
      </c>
      <c r="N31" s="50"/>
      <c r="O31" s="474">
        <v>42218</v>
      </c>
      <c r="P31" s="28"/>
    </row>
    <row r="32" spans="1:255" x14ac:dyDescent="0.2">
      <c r="A32" s="53" t="s">
        <v>10</v>
      </c>
      <c r="B32" s="53"/>
      <c r="C32" s="470">
        <v>44991</v>
      </c>
      <c r="D32" s="50"/>
      <c r="E32" s="471">
        <v>44991</v>
      </c>
      <c r="F32" s="50"/>
      <c r="G32" s="472">
        <v>44991</v>
      </c>
      <c r="H32" s="50"/>
      <c r="I32" s="473">
        <v>45355</v>
      </c>
      <c r="J32" s="50"/>
      <c r="K32" s="51">
        <v>45355</v>
      </c>
      <c r="L32" s="50"/>
      <c r="M32" s="52">
        <v>45355</v>
      </c>
      <c r="N32" s="50"/>
      <c r="O32" s="475">
        <v>42065</v>
      </c>
      <c r="P32" s="28"/>
    </row>
    <row r="33" spans="1:255" x14ac:dyDescent="0.2">
      <c r="A33" s="53" t="s">
        <v>11</v>
      </c>
      <c r="B33" s="53"/>
      <c r="C33" s="470">
        <v>45079</v>
      </c>
      <c r="D33" s="50"/>
      <c r="E33" s="471">
        <v>45058</v>
      </c>
      <c r="F33" s="50"/>
      <c r="G33" s="472">
        <v>45114</v>
      </c>
      <c r="H33" s="50"/>
      <c r="I33" s="473">
        <v>45422</v>
      </c>
      <c r="J33" s="50"/>
      <c r="K33" s="51">
        <v>45422</v>
      </c>
      <c r="L33" s="50"/>
      <c r="M33" s="52">
        <v>45471</v>
      </c>
      <c r="N33" s="50"/>
      <c r="O33" s="475">
        <v>42187</v>
      </c>
      <c r="P33" s="28"/>
    </row>
    <row r="34" spans="1:255" x14ac:dyDescent="0.2">
      <c r="A34" s="53" t="s">
        <v>27</v>
      </c>
      <c r="B34" s="53"/>
      <c r="C34" s="470"/>
      <c r="D34" s="50"/>
      <c r="E34" s="517">
        <v>45051</v>
      </c>
      <c r="F34" s="107"/>
      <c r="G34" s="518">
        <v>45107</v>
      </c>
      <c r="H34" s="107"/>
      <c r="I34" s="476">
        <v>45415</v>
      </c>
      <c r="J34" s="107"/>
      <c r="K34" s="108">
        <v>45415</v>
      </c>
      <c r="L34" s="107"/>
      <c r="M34" s="109">
        <v>45464</v>
      </c>
      <c r="N34" s="50"/>
      <c r="O34" s="519"/>
    </row>
    <row r="35" spans="1:255" x14ac:dyDescent="0.2">
      <c r="A35" s="49" t="s">
        <v>25</v>
      </c>
      <c r="B35" s="53"/>
      <c r="C35" s="470">
        <v>45089</v>
      </c>
      <c r="D35" s="50"/>
      <c r="E35" s="471">
        <v>45068</v>
      </c>
      <c r="F35" s="50"/>
      <c r="G35" s="472">
        <v>45124</v>
      </c>
      <c r="H35" s="50"/>
      <c r="I35" s="473">
        <v>45432</v>
      </c>
      <c r="J35" s="50"/>
      <c r="K35" s="51">
        <v>45432</v>
      </c>
      <c r="L35" s="50"/>
      <c r="M35" s="520">
        <v>45481</v>
      </c>
      <c r="N35" s="50"/>
      <c r="O35" s="475">
        <v>42220</v>
      </c>
      <c r="P35" s="28"/>
    </row>
    <row r="36" spans="1:255" x14ac:dyDescent="0.2">
      <c r="A36" s="53" t="s">
        <v>12</v>
      </c>
      <c r="B36" s="53"/>
      <c r="C36" s="470">
        <v>45114</v>
      </c>
      <c r="D36" s="50"/>
      <c r="E36" s="471">
        <v>45086</v>
      </c>
      <c r="F36" s="50"/>
      <c r="G36" s="472">
        <v>45142</v>
      </c>
      <c r="H36" s="50"/>
      <c r="I36" s="473">
        <v>45492</v>
      </c>
      <c r="J36" s="50"/>
      <c r="K36" s="51">
        <v>45457</v>
      </c>
      <c r="L36" s="50"/>
      <c r="M36" s="52">
        <v>45506</v>
      </c>
      <c r="N36" s="50"/>
      <c r="O36" s="475">
        <v>42206</v>
      </c>
      <c r="P36" s="28"/>
    </row>
    <row r="37" spans="1:255" x14ac:dyDescent="0.2">
      <c r="A37" s="478" t="s">
        <v>126</v>
      </c>
      <c r="B37" s="53"/>
      <c r="C37" s="470">
        <v>45020</v>
      </c>
      <c r="D37" s="50"/>
      <c r="E37" s="471">
        <v>45020</v>
      </c>
      <c r="F37" s="480"/>
      <c r="G37" s="472">
        <v>45020</v>
      </c>
      <c r="H37" s="480"/>
      <c r="I37" s="473">
        <v>45385</v>
      </c>
      <c r="J37" s="480"/>
      <c r="K37" s="51">
        <v>45385</v>
      </c>
      <c r="L37" s="480"/>
      <c r="M37" s="52">
        <v>45385</v>
      </c>
      <c r="N37" s="480"/>
      <c r="O37" s="475"/>
      <c r="Q37" s="110"/>
      <c r="R37" s="110"/>
      <c r="S37" s="110"/>
      <c r="T37" s="110"/>
      <c r="U37" s="110"/>
      <c r="V37" s="110"/>
      <c r="W37" s="110"/>
      <c r="X37" s="110"/>
      <c r="Y37" s="110"/>
      <c r="Z37" s="521"/>
      <c r="AA37" s="110"/>
      <c r="AB37" s="521"/>
      <c r="AC37" s="110"/>
    </row>
    <row r="38" spans="1:255" x14ac:dyDescent="0.2">
      <c r="A38" s="53" t="s">
        <v>14</v>
      </c>
      <c r="B38" s="53"/>
      <c r="C38" s="470">
        <v>45033</v>
      </c>
      <c r="D38" s="50"/>
      <c r="E38" s="471">
        <v>45033</v>
      </c>
      <c r="F38" s="480"/>
      <c r="G38" s="472">
        <v>45033</v>
      </c>
      <c r="H38" s="480"/>
      <c r="I38" s="473">
        <v>45397</v>
      </c>
      <c r="J38" s="480"/>
      <c r="K38" s="51">
        <v>45397</v>
      </c>
      <c r="L38" s="480"/>
      <c r="M38" s="52">
        <v>45443</v>
      </c>
      <c r="N38" s="480"/>
      <c r="O38" s="475"/>
    </row>
    <row r="39" spans="1:255" x14ac:dyDescent="0.2">
      <c r="A39" s="49" t="s">
        <v>15</v>
      </c>
      <c r="B39" s="53"/>
      <c r="C39" s="470">
        <v>45086</v>
      </c>
      <c r="D39" s="50"/>
      <c r="E39" s="471">
        <v>45065</v>
      </c>
      <c r="F39" s="50"/>
      <c r="G39" s="472">
        <v>45121</v>
      </c>
      <c r="H39" s="50"/>
      <c r="I39" s="473">
        <v>45429</v>
      </c>
      <c r="J39" s="50"/>
      <c r="K39" s="51">
        <v>45429</v>
      </c>
      <c r="L39" s="50"/>
      <c r="M39" s="52">
        <v>45478</v>
      </c>
      <c r="N39" s="50"/>
      <c r="O39" s="475"/>
    </row>
    <row r="40" spans="1:255" x14ac:dyDescent="0.2">
      <c r="A40" s="53" t="s">
        <v>26</v>
      </c>
      <c r="B40" s="53"/>
      <c r="C40" s="470">
        <v>45089</v>
      </c>
      <c r="D40" s="50"/>
      <c r="E40" s="471">
        <v>45068</v>
      </c>
      <c r="F40" s="50"/>
      <c r="G40" s="472">
        <v>45124</v>
      </c>
      <c r="H40" s="50"/>
      <c r="I40" s="473">
        <v>45408</v>
      </c>
      <c r="J40" s="50"/>
      <c r="K40" s="51">
        <v>45408</v>
      </c>
      <c r="L40" s="50"/>
      <c r="M40" s="52">
        <v>45408</v>
      </c>
      <c r="N40" s="50"/>
      <c r="O40" s="475"/>
    </row>
    <row r="41" spans="1:255" x14ac:dyDescent="0.2">
      <c r="A41" s="84" t="s">
        <v>19</v>
      </c>
      <c r="B41" s="495"/>
      <c r="C41" s="496">
        <v>45091</v>
      </c>
      <c r="D41" s="496"/>
      <c r="E41" s="496">
        <v>45070</v>
      </c>
      <c r="F41" s="496"/>
      <c r="G41" s="496">
        <v>45126</v>
      </c>
      <c r="H41" s="496"/>
      <c r="I41" s="496">
        <v>45434</v>
      </c>
      <c r="J41" s="496"/>
      <c r="K41" s="496">
        <v>45434</v>
      </c>
      <c r="L41" s="496"/>
      <c r="M41" s="496">
        <v>45483</v>
      </c>
      <c r="N41" s="496"/>
      <c r="O41" s="496"/>
      <c r="P41" s="497"/>
      <c r="AD41" s="500"/>
      <c r="AE41" s="500"/>
      <c r="AF41" s="500"/>
      <c r="AG41" s="500"/>
      <c r="AH41" s="500"/>
      <c r="AI41" s="500"/>
      <c r="AJ41" s="500"/>
      <c r="AK41" s="500"/>
      <c r="AL41" s="500"/>
      <c r="AM41" s="500"/>
      <c r="AN41" s="500"/>
      <c r="AO41" s="500"/>
      <c r="AP41" s="500"/>
      <c r="AQ41" s="500"/>
      <c r="AR41" s="500"/>
      <c r="AS41" s="500"/>
      <c r="AT41" s="500"/>
      <c r="AU41" s="500"/>
      <c r="AV41" s="500"/>
      <c r="AW41" s="500"/>
      <c r="AX41" s="500"/>
      <c r="AY41" s="500"/>
      <c r="AZ41" s="500"/>
      <c r="BA41" s="500"/>
      <c r="BB41" s="500"/>
      <c r="BC41" s="500"/>
      <c r="BD41" s="500"/>
      <c r="BE41" s="500"/>
      <c r="BF41" s="500"/>
      <c r="BG41" s="500"/>
      <c r="BH41" s="500"/>
      <c r="BI41" s="500"/>
      <c r="BJ41" s="500"/>
      <c r="BK41" s="500"/>
      <c r="BL41" s="500"/>
      <c r="BM41" s="500"/>
      <c r="BN41" s="500"/>
      <c r="BO41" s="500"/>
      <c r="BP41" s="500"/>
      <c r="BQ41" s="500"/>
      <c r="BR41" s="500"/>
      <c r="BS41" s="500"/>
      <c r="BT41" s="500"/>
      <c r="BU41" s="500"/>
      <c r="BV41" s="500"/>
      <c r="BW41" s="500"/>
      <c r="BX41" s="500"/>
      <c r="BY41" s="500"/>
      <c r="BZ41" s="500"/>
      <c r="CA41" s="500"/>
      <c r="CB41" s="500"/>
      <c r="CC41" s="500"/>
      <c r="CD41" s="500"/>
      <c r="CE41" s="500"/>
      <c r="CF41" s="500"/>
      <c r="CG41" s="500"/>
      <c r="CH41" s="500"/>
      <c r="CI41" s="500"/>
      <c r="CJ41" s="500"/>
      <c r="CK41" s="500"/>
      <c r="CL41" s="500"/>
      <c r="CM41" s="500"/>
      <c r="CN41" s="500"/>
      <c r="CO41" s="500"/>
      <c r="CP41" s="500"/>
      <c r="CQ41" s="500"/>
      <c r="CR41" s="500"/>
      <c r="CS41" s="500"/>
      <c r="CT41" s="500"/>
      <c r="CU41" s="500"/>
      <c r="CV41" s="500"/>
      <c r="CW41" s="500"/>
      <c r="CX41" s="500"/>
      <c r="CY41" s="500"/>
      <c r="CZ41" s="500"/>
      <c r="DA41" s="500"/>
      <c r="DB41" s="500"/>
      <c r="DC41" s="500"/>
      <c r="DD41" s="500"/>
      <c r="DE41" s="500"/>
      <c r="DF41" s="500"/>
      <c r="DG41" s="500"/>
      <c r="DH41" s="500"/>
      <c r="DI41" s="500"/>
      <c r="DJ41" s="500"/>
      <c r="DK41" s="500"/>
      <c r="DL41" s="500"/>
      <c r="DM41" s="500"/>
      <c r="DN41" s="500"/>
      <c r="DO41" s="500"/>
      <c r="DP41" s="500"/>
      <c r="DQ41" s="500"/>
      <c r="DR41" s="500"/>
      <c r="DS41" s="500"/>
      <c r="DT41" s="500"/>
      <c r="DU41" s="500"/>
      <c r="DV41" s="500"/>
      <c r="DW41" s="500"/>
      <c r="DX41" s="500"/>
      <c r="DY41" s="500"/>
      <c r="DZ41" s="500"/>
      <c r="EA41" s="500"/>
      <c r="EB41" s="500"/>
      <c r="EC41" s="500"/>
      <c r="ED41" s="500"/>
      <c r="EE41" s="500"/>
      <c r="EF41" s="500"/>
      <c r="EG41" s="500"/>
      <c r="EH41" s="500"/>
      <c r="EI41" s="500"/>
      <c r="EJ41" s="500"/>
      <c r="EK41" s="500"/>
      <c r="EL41" s="500"/>
      <c r="EM41" s="500"/>
      <c r="EN41" s="500"/>
      <c r="EO41" s="500"/>
      <c r="EP41" s="500"/>
      <c r="EQ41" s="500"/>
      <c r="ER41" s="500"/>
      <c r="ES41" s="500"/>
      <c r="ET41" s="500"/>
      <c r="EU41" s="500"/>
      <c r="EV41" s="500"/>
      <c r="EW41" s="500"/>
      <c r="EX41" s="500"/>
      <c r="EY41" s="500"/>
      <c r="EZ41" s="500"/>
      <c r="FA41" s="500"/>
      <c r="FB41" s="500"/>
      <c r="FC41" s="500"/>
      <c r="FD41" s="500"/>
      <c r="FE41" s="500"/>
      <c r="FF41" s="500"/>
      <c r="FG41" s="500"/>
      <c r="FH41" s="500"/>
      <c r="FI41" s="500"/>
      <c r="FJ41" s="500"/>
      <c r="FK41" s="500"/>
      <c r="FL41" s="500"/>
      <c r="FM41" s="500"/>
      <c r="FN41" s="500"/>
      <c r="FO41" s="500"/>
      <c r="FP41" s="500"/>
      <c r="FQ41" s="500"/>
      <c r="FR41" s="500"/>
      <c r="FS41" s="500"/>
      <c r="FT41" s="500"/>
      <c r="FU41" s="500"/>
      <c r="FV41" s="500"/>
      <c r="FW41" s="500"/>
      <c r="FX41" s="500"/>
      <c r="FY41" s="500"/>
      <c r="FZ41" s="500"/>
      <c r="GA41" s="500"/>
      <c r="GB41" s="500"/>
      <c r="GC41" s="500"/>
      <c r="GD41" s="500"/>
      <c r="GE41" s="500"/>
      <c r="GF41" s="500"/>
      <c r="GG41" s="500"/>
      <c r="GH41" s="500"/>
      <c r="GI41" s="500"/>
      <c r="GJ41" s="500"/>
      <c r="GK41" s="500"/>
      <c r="GL41" s="500"/>
      <c r="GM41" s="500"/>
      <c r="GN41" s="500"/>
      <c r="GO41" s="500"/>
      <c r="GP41" s="500"/>
      <c r="GQ41" s="500"/>
      <c r="GR41" s="500"/>
      <c r="GS41" s="500"/>
      <c r="GT41" s="500"/>
      <c r="GU41" s="500"/>
      <c r="GV41" s="500"/>
      <c r="GW41" s="500"/>
      <c r="GX41" s="500"/>
      <c r="GY41" s="500"/>
      <c r="GZ41" s="500"/>
      <c r="HA41" s="500"/>
      <c r="HB41" s="500"/>
      <c r="HC41" s="500"/>
      <c r="HD41" s="500"/>
      <c r="HE41" s="500"/>
      <c r="HF41" s="500"/>
      <c r="HG41" s="500"/>
      <c r="HH41" s="500"/>
      <c r="HI41" s="500"/>
      <c r="HJ41" s="500"/>
      <c r="HK41" s="500"/>
      <c r="HL41" s="500"/>
      <c r="HM41" s="500"/>
      <c r="HN41" s="500"/>
      <c r="HO41" s="500"/>
      <c r="HP41" s="500"/>
      <c r="HQ41" s="500"/>
      <c r="HR41" s="500"/>
      <c r="HS41" s="500"/>
      <c r="HT41" s="500"/>
      <c r="HU41" s="500"/>
      <c r="HV41" s="500"/>
      <c r="HW41" s="500"/>
      <c r="HX41" s="500"/>
      <c r="HY41" s="500"/>
      <c r="HZ41" s="500"/>
      <c r="IA41" s="500"/>
      <c r="IB41" s="500"/>
      <c r="IC41" s="500"/>
      <c r="ID41" s="500"/>
      <c r="IE41" s="500"/>
      <c r="IF41" s="500"/>
      <c r="IG41" s="500"/>
      <c r="IH41" s="500"/>
      <c r="II41" s="500"/>
      <c r="IJ41" s="500"/>
      <c r="IK41" s="500"/>
      <c r="IL41" s="500"/>
      <c r="IM41" s="500"/>
      <c r="IN41" s="500"/>
      <c r="IO41" s="500"/>
      <c r="IP41" s="500"/>
      <c r="IQ41" s="500"/>
      <c r="IR41" s="500"/>
      <c r="IS41" s="500"/>
      <c r="IT41" s="500"/>
      <c r="IU41" s="500"/>
    </row>
    <row r="42" spans="1:255" x14ac:dyDescent="0.2">
      <c r="C42" s="501"/>
      <c r="E42" s="502"/>
      <c r="G42" s="503"/>
      <c r="I42" s="504"/>
      <c r="K42" s="91"/>
      <c r="M42" s="92"/>
      <c r="O42" s="505"/>
    </row>
    <row r="43" spans="1:255" x14ac:dyDescent="0.2">
      <c r="A43" s="2" t="s">
        <v>20</v>
      </c>
      <c r="C43" s="506">
        <v>45089</v>
      </c>
      <c r="D43" s="95"/>
      <c r="E43" s="507">
        <v>45068</v>
      </c>
      <c r="F43" s="95"/>
      <c r="G43" s="508">
        <v>45124</v>
      </c>
      <c r="H43" s="95"/>
      <c r="I43" s="509">
        <v>45432</v>
      </c>
      <c r="J43" s="95"/>
      <c r="K43" s="96">
        <v>45432</v>
      </c>
      <c r="L43" s="95"/>
      <c r="M43" s="97">
        <v>45481</v>
      </c>
      <c r="N43" s="95"/>
      <c r="O43" s="510">
        <v>42220</v>
      </c>
    </row>
    <row r="44" spans="1:255" x14ac:dyDescent="0.2">
      <c r="A44" s="98" t="s">
        <v>21</v>
      </c>
      <c r="C44" s="506">
        <v>45090</v>
      </c>
      <c r="D44" s="95"/>
      <c r="E44" s="507">
        <v>45069</v>
      </c>
      <c r="F44" s="95"/>
      <c r="G44" s="508">
        <v>45125</v>
      </c>
      <c r="H44" s="95"/>
      <c r="I44" s="509">
        <v>45433</v>
      </c>
      <c r="J44" s="95"/>
      <c r="K44" s="96">
        <v>45433</v>
      </c>
      <c r="L44" s="95"/>
      <c r="M44" s="97">
        <v>45482</v>
      </c>
      <c r="N44" s="95"/>
      <c r="O44" s="510">
        <v>42221</v>
      </c>
    </row>
  </sheetData>
  <mergeCells count="5">
    <mergeCell ref="A2:M2"/>
    <mergeCell ref="A3:M3"/>
    <mergeCell ref="Q3:AC3"/>
    <mergeCell ref="A25:M25"/>
    <mergeCell ref="A26:M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13AFB-05EE-4CAF-AF5C-0EB775D0F2B6}">
  <dimension ref="A1:R77"/>
  <sheetViews>
    <sheetView topLeftCell="A25" workbookViewId="0">
      <selection activeCell="O33" sqref="O33"/>
    </sheetView>
  </sheetViews>
  <sheetFormatPr defaultRowHeight="15" x14ac:dyDescent="0.25"/>
  <cols>
    <col min="1" max="1" width="35.42578125" customWidth="1"/>
    <col min="2" max="2" width="1.7109375" customWidth="1"/>
    <col min="3" max="3" width="11.28515625" customWidth="1"/>
    <col min="4" max="4" width="1.7109375" customWidth="1"/>
    <col min="5" max="5" width="10.28515625" customWidth="1"/>
    <col min="6" max="6" width="1.85546875" customWidth="1"/>
    <col min="7" max="7" width="9.28515625" hidden="1" customWidth="1"/>
    <col min="8" max="8" width="10.28515625" customWidth="1"/>
    <col min="9" max="9" width="1.7109375" customWidth="1"/>
    <col min="10" max="10" width="10.28515625" customWidth="1"/>
    <col min="11" max="11" width="11.7109375" customWidth="1"/>
    <col min="12" max="12" width="2.85546875" customWidth="1"/>
    <col min="13" max="13" width="11.28515625" customWidth="1"/>
    <col min="14" max="14" width="2.140625" customWidth="1"/>
    <col min="15" max="15" width="9.5703125" customWidth="1"/>
    <col min="16" max="16" width="1.7109375" customWidth="1"/>
    <col min="17" max="17" width="10.28515625" customWidth="1"/>
    <col min="18" max="18" width="10.85546875" customWidth="1"/>
  </cols>
  <sheetData>
    <row r="1" spans="1:18" x14ac:dyDescent="0.25">
      <c r="A1" s="111">
        <v>45812.668124768519</v>
      </c>
      <c r="C1" s="113"/>
    </row>
    <row r="2" spans="1:18" ht="21" thickBot="1" x14ac:dyDescent="0.35">
      <c r="A2" s="777" t="s">
        <v>130</v>
      </c>
      <c r="B2" s="777"/>
      <c r="C2" s="777"/>
      <c r="D2" s="777"/>
      <c r="E2" s="777"/>
      <c r="F2" s="777"/>
      <c r="G2" s="777"/>
      <c r="H2" s="777"/>
      <c r="I2" s="777"/>
      <c r="J2" s="777"/>
      <c r="K2" s="777"/>
      <c r="L2" s="777"/>
      <c r="M2" s="777"/>
      <c r="N2" s="115"/>
    </row>
    <row r="3" spans="1:18" ht="20.25" x14ac:dyDescent="0.3">
      <c r="A3" s="786" t="s">
        <v>29</v>
      </c>
      <c r="B3" s="786"/>
      <c r="C3" s="786"/>
      <c r="D3" s="786"/>
      <c r="E3" s="786"/>
      <c r="F3" s="786"/>
      <c r="G3" s="786"/>
      <c r="H3" s="786"/>
      <c r="I3" s="786"/>
      <c r="J3" s="786"/>
      <c r="K3" s="522"/>
      <c r="L3" s="522"/>
      <c r="M3" s="773" t="s">
        <v>30</v>
      </c>
      <c r="N3" s="774"/>
      <c r="O3" s="774"/>
      <c r="P3" s="774"/>
      <c r="Q3" s="775"/>
    </row>
    <row r="4" spans="1:18" s="136" customFormat="1" ht="19.5" customHeight="1" x14ac:dyDescent="0.25">
      <c r="A4" s="13" t="s">
        <v>1</v>
      </c>
      <c r="B4" s="123"/>
      <c r="C4" s="787" t="s">
        <v>131</v>
      </c>
      <c r="D4" s="123"/>
      <c r="E4" s="125" t="s">
        <v>32</v>
      </c>
      <c r="F4" s="13"/>
      <c r="G4" s="126" t="s">
        <v>33</v>
      </c>
      <c r="H4" s="127" t="s">
        <v>3</v>
      </c>
      <c r="I4" s="13"/>
      <c r="J4" s="282" t="s">
        <v>4</v>
      </c>
      <c r="K4" s="523"/>
      <c r="M4" s="524"/>
      <c r="N4" s="11"/>
      <c r="O4" s="12" t="s">
        <v>5</v>
      </c>
      <c r="P4" s="13"/>
      <c r="Q4" s="525" t="s">
        <v>6</v>
      </c>
    </row>
    <row r="5" spans="1:18" s="150" customFormat="1" ht="12.75" x14ac:dyDescent="0.2">
      <c r="A5" s="23"/>
      <c r="B5" s="23"/>
      <c r="C5" s="788"/>
      <c r="D5" s="23"/>
      <c r="E5" s="140" t="s">
        <v>132</v>
      </c>
      <c r="F5" s="23"/>
      <c r="G5" s="141" t="s">
        <v>35</v>
      </c>
      <c r="H5" s="142" t="s">
        <v>133</v>
      </c>
      <c r="I5" s="25"/>
      <c r="J5" s="287" t="s">
        <v>134</v>
      </c>
      <c r="K5" s="25"/>
      <c r="M5" s="526" t="s">
        <v>135</v>
      </c>
      <c r="N5" s="23"/>
      <c r="O5" s="22" t="s">
        <v>136</v>
      </c>
      <c r="P5" s="23"/>
      <c r="Q5" s="527" t="s">
        <v>137</v>
      </c>
    </row>
    <row r="6" spans="1:18" ht="6" customHeight="1" x14ac:dyDescent="0.25">
      <c r="C6" s="528"/>
      <c r="E6" s="529"/>
      <c r="G6" s="530"/>
      <c r="H6" s="531"/>
      <c r="J6" s="532"/>
      <c r="M6" s="533"/>
      <c r="N6" s="534"/>
      <c r="O6" s="535"/>
      <c r="P6" s="534"/>
      <c r="Q6" s="239"/>
    </row>
    <row r="7" spans="1:18" x14ac:dyDescent="0.25">
      <c r="A7" s="536" t="s">
        <v>8</v>
      </c>
      <c r="B7" s="153"/>
      <c r="C7" s="154">
        <v>45293</v>
      </c>
      <c r="D7" s="153"/>
      <c r="E7" s="155">
        <v>45313</v>
      </c>
      <c r="F7" s="156"/>
      <c r="G7" s="157"/>
      <c r="H7" s="158">
        <v>45313</v>
      </c>
      <c r="I7" s="156"/>
      <c r="J7" s="291">
        <v>45369</v>
      </c>
      <c r="K7" s="156"/>
      <c r="M7" s="537">
        <v>45307</v>
      </c>
      <c r="N7" s="43"/>
      <c r="O7" s="44">
        <v>45307</v>
      </c>
      <c r="P7" s="43"/>
      <c r="Q7" s="538">
        <v>45362</v>
      </c>
    </row>
    <row r="8" spans="1:18" x14ac:dyDescent="0.25">
      <c r="A8" s="536" t="s">
        <v>9</v>
      </c>
      <c r="B8" s="153"/>
      <c r="C8" s="154">
        <v>45312</v>
      </c>
      <c r="D8" s="153"/>
      <c r="E8" s="155">
        <v>45424</v>
      </c>
      <c r="F8" s="156"/>
      <c r="G8" s="157"/>
      <c r="H8" s="158">
        <v>45368</v>
      </c>
      <c r="I8" s="156"/>
      <c r="J8" s="291">
        <v>45424</v>
      </c>
      <c r="K8" s="156"/>
      <c r="M8" s="537">
        <v>45436</v>
      </c>
      <c r="N8" s="43"/>
      <c r="O8" s="44">
        <v>45359</v>
      </c>
      <c r="P8" s="43"/>
      <c r="Q8" s="538">
        <v>45436</v>
      </c>
    </row>
    <row r="9" spans="1:18" x14ac:dyDescent="0.25">
      <c r="A9" s="153" t="s">
        <v>10</v>
      </c>
      <c r="B9" s="153"/>
      <c r="C9" s="154">
        <v>45215</v>
      </c>
      <c r="D9" s="153"/>
      <c r="E9" s="155">
        <v>45229</v>
      </c>
      <c r="F9" s="156"/>
      <c r="G9" s="157"/>
      <c r="H9" s="158">
        <v>45229</v>
      </c>
      <c r="I9" s="156"/>
      <c r="J9" s="291">
        <v>45229</v>
      </c>
      <c r="K9" s="156"/>
      <c r="M9" s="537"/>
      <c r="N9" s="43"/>
      <c r="O9" s="44"/>
      <c r="P9" s="43"/>
      <c r="Q9" s="538"/>
    </row>
    <row r="10" spans="1:18" x14ac:dyDescent="0.25">
      <c r="A10" s="153" t="s">
        <v>24</v>
      </c>
      <c r="B10" s="153"/>
      <c r="C10" s="154">
        <v>45293</v>
      </c>
      <c r="D10" s="153"/>
      <c r="E10" s="155">
        <v>45321</v>
      </c>
      <c r="F10" s="156"/>
      <c r="G10" s="157"/>
      <c r="H10" s="158">
        <v>45310</v>
      </c>
      <c r="I10" s="156"/>
      <c r="J10" s="291">
        <v>45321</v>
      </c>
      <c r="K10" s="156"/>
      <c r="M10" s="537">
        <v>45303</v>
      </c>
      <c r="N10" s="43"/>
      <c r="O10" s="44">
        <v>45303</v>
      </c>
      <c r="P10" s="43"/>
      <c r="Q10" s="538">
        <v>45359</v>
      </c>
    </row>
    <row r="11" spans="1:18" x14ac:dyDescent="0.25">
      <c r="A11" s="539" t="s">
        <v>67</v>
      </c>
      <c r="B11" s="153"/>
      <c r="C11" s="169">
        <v>45294</v>
      </c>
      <c r="D11" s="153"/>
      <c r="E11" s="155">
        <v>45321</v>
      </c>
      <c r="F11" s="156"/>
      <c r="G11" s="157"/>
      <c r="H11" s="158">
        <v>45321</v>
      </c>
      <c r="I11" s="156"/>
      <c r="J11" s="291">
        <v>45321</v>
      </c>
      <c r="K11" s="156"/>
      <c r="M11" s="537">
        <v>45315</v>
      </c>
      <c r="N11" s="43"/>
      <c r="O11" s="44">
        <v>45315</v>
      </c>
      <c r="P11" s="43"/>
      <c r="Q11" s="538">
        <v>45370</v>
      </c>
    </row>
    <row r="12" spans="1:18" x14ac:dyDescent="0.25">
      <c r="A12" s="153" t="s">
        <v>12</v>
      </c>
      <c r="B12" s="153"/>
      <c r="C12" s="169">
        <v>45303</v>
      </c>
      <c r="D12" s="153"/>
      <c r="E12" s="155">
        <v>45386</v>
      </c>
      <c r="F12" s="156"/>
      <c r="G12" s="157"/>
      <c r="H12" s="158">
        <v>45345</v>
      </c>
      <c r="I12" s="156"/>
      <c r="J12" s="291">
        <v>45401</v>
      </c>
      <c r="K12" s="156"/>
      <c r="M12" s="537">
        <v>45373</v>
      </c>
      <c r="N12" s="43"/>
      <c r="O12" s="44">
        <v>45338</v>
      </c>
      <c r="P12" s="43"/>
      <c r="Q12" s="538">
        <v>45394</v>
      </c>
    </row>
    <row r="13" spans="1:18" s="189" customFormat="1" ht="25.5" customHeight="1" x14ac:dyDescent="0.25">
      <c r="A13" s="177" t="s">
        <v>42</v>
      </c>
      <c r="B13" s="177"/>
      <c r="C13" s="178" t="s">
        <v>43</v>
      </c>
      <c r="D13" s="177"/>
      <c r="E13" s="179">
        <v>45239</v>
      </c>
      <c r="F13" s="60"/>
      <c r="G13" s="180"/>
      <c r="H13" s="181">
        <v>45239</v>
      </c>
      <c r="I13" s="60"/>
      <c r="J13" s="540">
        <v>45239</v>
      </c>
      <c r="K13" s="541"/>
      <c r="M13" s="542" t="s">
        <v>43</v>
      </c>
      <c r="N13" s="60"/>
      <c r="O13" s="61"/>
      <c r="P13" s="60"/>
      <c r="Q13" s="543"/>
      <c r="R13" s="544"/>
    </row>
    <row r="14" spans="1:18" s="189" customFormat="1" ht="25.5" customHeight="1" x14ac:dyDescent="0.25">
      <c r="A14" s="192" t="s">
        <v>68</v>
      </c>
      <c r="B14" s="192"/>
      <c r="C14" s="178" t="s">
        <v>44</v>
      </c>
      <c r="D14" s="192"/>
      <c r="E14" s="179">
        <v>45243</v>
      </c>
      <c r="F14" s="193"/>
      <c r="G14" s="194"/>
      <c r="H14" s="181">
        <v>45243</v>
      </c>
      <c r="I14" s="60"/>
      <c r="J14" s="540">
        <v>45243</v>
      </c>
      <c r="K14" s="545"/>
      <c r="M14" s="542" t="s">
        <v>43</v>
      </c>
      <c r="N14" s="60"/>
      <c r="O14" s="61"/>
      <c r="P14" s="60"/>
      <c r="Q14" s="543"/>
      <c r="R14" s="544"/>
    </row>
    <row r="15" spans="1:18" x14ac:dyDescent="0.25">
      <c r="A15" s="38" t="s">
        <v>69</v>
      </c>
      <c r="B15" s="197"/>
      <c r="C15" s="198">
        <v>45275</v>
      </c>
      <c r="D15" s="197"/>
      <c r="E15" s="199">
        <v>45275</v>
      </c>
      <c r="F15" s="200"/>
      <c r="G15" s="201"/>
      <c r="H15" s="202">
        <v>45275</v>
      </c>
      <c r="I15" s="203"/>
      <c r="J15" s="546">
        <v>45275</v>
      </c>
      <c r="K15" s="156"/>
      <c r="M15" s="547" t="s">
        <v>46</v>
      </c>
      <c r="N15" s="66"/>
      <c r="O15" s="67">
        <v>45303</v>
      </c>
      <c r="P15" s="66"/>
      <c r="Q15" s="548">
        <v>45303</v>
      </c>
    </row>
    <row r="16" spans="1:18" x14ac:dyDescent="0.25">
      <c r="A16" s="53" t="s">
        <v>70</v>
      </c>
      <c r="B16" s="53"/>
      <c r="C16" s="549" t="s">
        <v>41</v>
      </c>
      <c r="D16" s="53"/>
      <c r="E16" s="212">
        <v>45240</v>
      </c>
      <c r="F16" s="213"/>
      <c r="G16" s="214"/>
      <c r="H16" s="215">
        <v>45240</v>
      </c>
      <c r="I16" s="213"/>
      <c r="J16" s="550">
        <v>45240</v>
      </c>
      <c r="K16" s="311"/>
      <c r="M16" s="551" t="s">
        <v>17</v>
      </c>
      <c r="N16" s="552"/>
      <c r="O16" s="553"/>
      <c r="P16" s="552"/>
      <c r="Q16" s="554"/>
    </row>
    <row r="17" spans="1:17" x14ac:dyDescent="0.25">
      <c r="A17" s="49" t="s">
        <v>71</v>
      </c>
      <c r="B17" s="53"/>
      <c r="C17" s="549" t="s">
        <v>41</v>
      </c>
      <c r="D17" s="53"/>
      <c r="E17" s="212">
        <v>45303</v>
      </c>
      <c r="F17" s="219"/>
      <c r="G17" s="220"/>
      <c r="H17" s="215">
        <v>45303</v>
      </c>
      <c r="I17" s="213"/>
      <c r="J17" s="550">
        <v>45303</v>
      </c>
      <c r="K17" s="311"/>
      <c r="M17" s="551" t="s">
        <v>47</v>
      </c>
      <c r="N17" s="552"/>
      <c r="O17" s="553"/>
      <c r="P17" s="552"/>
      <c r="Q17" s="554"/>
    </row>
    <row r="18" spans="1:17" x14ac:dyDescent="0.25">
      <c r="A18" s="197" t="s">
        <v>72</v>
      </c>
      <c r="B18" s="197"/>
      <c r="C18" s="198"/>
      <c r="D18" s="197"/>
      <c r="E18" s="199">
        <v>45303</v>
      </c>
      <c r="F18" s="203"/>
      <c r="G18" s="223"/>
      <c r="H18" s="40">
        <v>45303</v>
      </c>
      <c r="I18" s="39"/>
      <c r="J18" s="546">
        <v>45303</v>
      </c>
      <c r="K18" s="319"/>
      <c r="M18" s="547"/>
      <c r="N18" s="66"/>
      <c r="O18" s="67"/>
      <c r="P18" s="66"/>
      <c r="Q18" s="548"/>
    </row>
    <row r="19" spans="1:17" x14ac:dyDescent="0.25">
      <c r="A19" s="555" t="s">
        <v>19</v>
      </c>
      <c r="B19" s="153"/>
      <c r="C19" s="227">
        <v>45295</v>
      </c>
      <c r="D19" s="153"/>
      <c r="E19" s="320">
        <v>45329</v>
      </c>
      <c r="F19" s="319"/>
      <c r="G19" s="320"/>
      <c r="H19" s="320">
        <v>45329</v>
      </c>
      <c r="I19" s="319"/>
      <c r="J19" s="320">
        <v>45329</v>
      </c>
      <c r="K19" s="319"/>
      <c r="M19" s="537"/>
      <c r="N19" s="43"/>
      <c r="O19" s="44"/>
      <c r="P19" s="43"/>
      <c r="Q19" s="538"/>
    </row>
    <row r="20" spans="1:17" x14ac:dyDescent="0.25">
      <c r="A20" s="556" t="s">
        <v>48</v>
      </c>
      <c r="C20" s="528"/>
      <c r="E20" s="529"/>
      <c r="G20" s="530"/>
      <c r="H20" s="531"/>
      <c r="J20" s="532"/>
      <c r="K20" s="557" t="s">
        <v>49</v>
      </c>
      <c r="M20" s="533"/>
      <c r="N20" s="534"/>
      <c r="O20" s="535"/>
      <c r="P20" s="534"/>
      <c r="Q20" s="239"/>
    </row>
    <row r="21" spans="1:17" x14ac:dyDescent="0.25">
      <c r="A21" s="558" t="s">
        <v>50</v>
      </c>
      <c r="C21" s="559">
        <v>45294</v>
      </c>
      <c r="E21" s="560">
        <v>45321</v>
      </c>
      <c r="F21" s="266"/>
      <c r="G21" s="561"/>
      <c r="H21" s="562">
        <v>45321</v>
      </c>
      <c r="I21" s="261"/>
      <c r="J21" s="563">
        <v>45321</v>
      </c>
      <c r="K21" s="564" t="s">
        <v>51</v>
      </c>
      <c r="M21" s="565"/>
      <c r="N21" s="566"/>
      <c r="O21" s="567"/>
      <c r="P21" s="566"/>
      <c r="Q21" s="163"/>
    </row>
    <row r="22" spans="1:17" x14ac:dyDescent="0.25">
      <c r="A22" s="568" t="s">
        <v>52</v>
      </c>
      <c r="C22" s="559" t="s">
        <v>41</v>
      </c>
      <c r="E22" s="560">
        <v>45327</v>
      </c>
      <c r="F22" s="266"/>
      <c r="G22" s="561"/>
      <c r="H22" s="562">
        <v>45327</v>
      </c>
      <c r="I22" s="261"/>
      <c r="J22" s="563">
        <v>45327</v>
      </c>
      <c r="K22" s="564" t="s">
        <v>53</v>
      </c>
      <c r="M22" s="565"/>
      <c r="N22" s="566"/>
      <c r="O22" s="567"/>
      <c r="P22" s="566"/>
      <c r="Q22" s="163"/>
    </row>
    <row r="23" spans="1:17" x14ac:dyDescent="0.25">
      <c r="A23" s="568" t="s">
        <v>54</v>
      </c>
      <c r="C23" s="559" t="s">
        <v>41</v>
      </c>
      <c r="E23" s="560">
        <v>45333</v>
      </c>
      <c r="F23" s="266"/>
      <c r="G23" s="561"/>
      <c r="H23" s="562">
        <v>45333</v>
      </c>
      <c r="I23" s="261"/>
      <c r="J23" s="563">
        <v>45333</v>
      </c>
      <c r="K23" s="564" t="s">
        <v>55</v>
      </c>
      <c r="M23" s="565"/>
      <c r="N23" s="566"/>
      <c r="O23" s="567"/>
      <c r="P23" s="566"/>
      <c r="Q23" s="163"/>
    </row>
    <row r="24" spans="1:17" x14ac:dyDescent="0.25">
      <c r="A24" s="568" t="s">
        <v>56</v>
      </c>
      <c r="C24" s="559" t="s">
        <v>41</v>
      </c>
      <c r="E24" s="560">
        <v>45340</v>
      </c>
      <c r="F24" s="266"/>
      <c r="G24" s="561"/>
      <c r="H24" s="562">
        <v>45340</v>
      </c>
      <c r="I24" s="261"/>
      <c r="J24" s="563">
        <v>45340</v>
      </c>
      <c r="K24" s="564" t="s">
        <v>57</v>
      </c>
      <c r="M24" s="565"/>
      <c r="N24" s="566"/>
      <c r="O24" s="567"/>
      <c r="P24" s="566"/>
      <c r="Q24" s="163"/>
    </row>
    <row r="25" spans="1:17" ht="15.75" thickBot="1" x14ac:dyDescent="0.3">
      <c r="A25" s="569" t="s">
        <v>21</v>
      </c>
      <c r="C25" s="559">
        <v>45295</v>
      </c>
      <c r="E25" s="560">
        <v>45341</v>
      </c>
      <c r="F25" s="266"/>
      <c r="G25" s="561"/>
      <c r="H25" s="562">
        <v>45341</v>
      </c>
      <c r="I25" s="261"/>
      <c r="J25" s="563">
        <v>45341</v>
      </c>
      <c r="K25" s="564" t="s">
        <v>58</v>
      </c>
      <c r="M25" s="570"/>
      <c r="N25" s="99"/>
      <c r="O25" s="100"/>
      <c r="P25" s="99"/>
      <c r="Q25" s="256"/>
    </row>
    <row r="26" spans="1:17" ht="6" customHeight="1" x14ac:dyDescent="0.25">
      <c r="E26" s="266"/>
      <c r="F26" s="266"/>
      <c r="G26" s="266"/>
      <c r="H26" s="261"/>
      <c r="I26" s="261"/>
      <c r="J26" s="261"/>
      <c r="K26" s="261"/>
      <c r="L26" s="261"/>
      <c r="M26" s="261"/>
      <c r="N26" s="261"/>
    </row>
    <row r="27" spans="1:17" hidden="1" x14ac:dyDescent="0.25">
      <c r="A27" s="571" t="s">
        <v>73</v>
      </c>
      <c r="E27" s="266"/>
      <c r="F27" s="266"/>
      <c r="G27" s="266"/>
      <c r="H27" s="266"/>
      <c r="I27" s="266"/>
      <c r="J27" s="266"/>
      <c r="K27" s="266"/>
      <c r="L27" s="266"/>
      <c r="M27" s="266"/>
      <c r="N27" s="266"/>
    </row>
    <row r="28" spans="1:17" x14ac:dyDescent="0.25">
      <c r="A28" s="572" t="s">
        <v>59</v>
      </c>
      <c r="B28" s="573"/>
      <c r="C28" s="573"/>
      <c r="D28" s="573"/>
      <c r="E28" s="574"/>
      <c r="F28" s="574"/>
      <c r="G28" s="574"/>
      <c r="H28" s="574"/>
      <c r="I28" s="574"/>
      <c r="J28" s="574"/>
      <c r="K28" s="266"/>
      <c r="L28" s="266"/>
      <c r="M28" s="266"/>
      <c r="N28" s="266"/>
    </row>
    <row r="29" spans="1:17" ht="9" customHeight="1" x14ac:dyDescent="0.25">
      <c r="A29" s="274"/>
      <c r="E29" s="266"/>
      <c r="F29" s="266"/>
      <c r="G29" s="266"/>
      <c r="H29" s="266"/>
      <c r="I29" s="266"/>
      <c r="J29" s="266"/>
      <c r="K29" s="266"/>
      <c r="L29" s="266"/>
      <c r="M29" s="266"/>
      <c r="N29" s="266"/>
    </row>
    <row r="30" spans="1:17" ht="20.25" hidden="1" customHeight="1" x14ac:dyDescent="0.3">
      <c r="A30" s="777" t="s">
        <v>60</v>
      </c>
      <c r="B30" s="777"/>
      <c r="C30" s="777"/>
      <c r="D30" s="777"/>
      <c r="E30" s="777"/>
      <c r="F30" s="777"/>
      <c r="G30" s="777"/>
      <c r="H30" s="777"/>
      <c r="I30" s="777"/>
      <c r="J30" s="777"/>
      <c r="K30" s="777"/>
      <c r="L30" s="777"/>
      <c r="M30" s="777"/>
      <c r="N30" s="115"/>
    </row>
    <row r="31" spans="1:17" ht="20.25" x14ac:dyDescent="0.3">
      <c r="A31" s="785" t="s">
        <v>61</v>
      </c>
      <c r="B31" s="785"/>
      <c r="C31" s="785"/>
      <c r="D31" s="785"/>
      <c r="E31" s="785"/>
      <c r="F31" s="785"/>
      <c r="G31" s="785"/>
      <c r="H31" s="785"/>
      <c r="I31" s="785"/>
      <c r="J31" s="785"/>
      <c r="K31" s="785"/>
      <c r="L31" s="785"/>
      <c r="M31" s="785"/>
      <c r="N31" s="280"/>
    </row>
    <row r="32" spans="1:17" s="136" customFormat="1" ht="19.5" customHeight="1" x14ac:dyDescent="0.25">
      <c r="A32" s="13" t="s">
        <v>1</v>
      </c>
      <c r="B32" s="123"/>
      <c r="C32" s="281"/>
      <c r="D32" s="123"/>
      <c r="E32" s="125" t="s">
        <v>32</v>
      </c>
      <c r="F32" s="13"/>
      <c r="G32" s="126" t="s">
        <v>33</v>
      </c>
      <c r="H32" s="127" t="s">
        <v>3</v>
      </c>
      <c r="I32" s="13"/>
      <c r="J32" s="282" t="s">
        <v>4</v>
      </c>
      <c r="K32" s="13"/>
      <c r="L32" s="13"/>
    </row>
    <row r="33" spans="1:14" s="150" customFormat="1" ht="12.75" x14ac:dyDescent="0.2">
      <c r="A33" s="23"/>
      <c r="B33" s="23"/>
      <c r="C33" s="286" t="s">
        <v>138</v>
      </c>
      <c r="D33" s="23"/>
      <c r="E33" s="140" t="s">
        <v>132</v>
      </c>
      <c r="F33" s="23"/>
      <c r="G33" s="141" t="s">
        <v>35</v>
      </c>
      <c r="H33" s="142" t="s">
        <v>139</v>
      </c>
      <c r="I33" s="23"/>
      <c r="J33" s="287" t="s">
        <v>140</v>
      </c>
      <c r="K33" s="23"/>
      <c r="L33" s="23"/>
    </row>
    <row r="34" spans="1:14" ht="6" customHeight="1" x14ac:dyDescent="0.25">
      <c r="C34" s="528"/>
      <c r="E34" s="529"/>
      <c r="G34" s="530"/>
      <c r="H34" s="531"/>
      <c r="J34" s="532"/>
    </row>
    <row r="35" spans="1:14" x14ac:dyDescent="0.25">
      <c r="A35" s="536" t="s">
        <v>8</v>
      </c>
      <c r="B35" s="153"/>
      <c r="C35" s="154">
        <v>45293</v>
      </c>
      <c r="D35" s="153"/>
      <c r="E35" s="155">
        <v>45313</v>
      </c>
      <c r="F35" s="156"/>
      <c r="G35" s="157"/>
      <c r="H35" s="158">
        <v>45313</v>
      </c>
      <c r="I35" s="156"/>
      <c r="J35" s="291">
        <v>45369</v>
      </c>
      <c r="K35" s="156"/>
      <c r="L35" s="156"/>
    </row>
    <row r="36" spans="1:14" x14ac:dyDescent="0.25">
      <c r="A36" s="536" t="s">
        <v>9</v>
      </c>
      <c r="B36" s="153"/>
      <c r="C36" s="154">
        <v>45312</v>
      </c>
      <c r="D36" s="153"/>
      <c r="E36" s="155">
        <v>45424</v>
      </c>
      <c r="F36" s="156"/>
      <c r="G36" s="157"/>
      <c r="H36" s="158">
        <v>45368</v>
      </c>
      <c r="I36" s="156"/>
      <c r="J36" s="291">
        <v>45424</v>
      </c>
      <c r="K36" s="156"/>
      <c r="L36" s="156"/>
    </row>
    <row r="37" spans="1:14" x14ac:dyDescent="0.25">
      <c r="A37" s="153" t="s">
        <v>10</v>
      </c>
      <c r="B37" s="153"/>
      <c r="C37" s="154">
        <v>45215</v>
      </c>
      <c r="D37" s="153"/>
      <c r="E37" s="155">
        <v>45229</v>
      </c>
      <c r="F37" s="156"/>
      <c r="G37" s="157"/>
      <c r="H37" s="158">
        <v>45229</v>
      </c>
      <c r="I37" s="156"/>
      <c r="J37" s="291">
        <v>45229</v>
      </c>
      <c r="K37" s="156"/>
      <c r="L37" s="156"/>
    </row>
    <row r="38" spans="1:14" x14ac:dyDescent="0.25">
      <c r="A38" s="153" t="s">
        <v>24</v>
      </c>
      <c r="B38" s="153"/>
      <c r="C38" s="154">
        <v>45293</v>
      </c>
      <c r="D38" s="153"/>
      <c r="E38" s="155">
        <v>45321</v>
      </c>
      <c r="F38" s="156"/>
      <c r="G38" s="157"/>
      <c r="H38" s="158">
        <v>45310</v>
      </c>
      <c r="I38" s="156"/>
      <c r="J38" s="291">
        <v>45368</v>
      </c>
      <c r="K38" s="156"/>
      <c r="L38" s="156"/>
    </row>
    <row r="39" spans="1:14" x14ac:dyDescent="0.25">
      <c r="A39" s="575" t="s">
        <v>141</v>
      </c>
      <c r="B39" s="153"/>
      <c r="C39" s="169"/>
      <c r="D39" s="153"/>
      <c r="E39" s="155"/>
      <c r="F39" s="156"/>
      <c r="G39" s="157"/>
      <c r="H39" s="158">
        <v>45303</v>
      </c>
      <c r="I39" s="156"/>
      <c r="J39" s="291">
        <v>45361</v>
      </c>
      <c r="K39" s="156"/>
      <c r="L39" s="156"/>
    </row>
    <row r="40" spans="1:14" x14ac:dyDescent="0.25">
      <c r="A40" s="536" t="s">
        <v>25</v>
      </c>
      <c r="B40" s="153"/>
      <c r="C40" s="169">
        <v>45294</v>
      </c>
      <c r="D40" s="153"/>
      <c r="E40" s="155">
        <v>45321</v>
      </c>
      <c r="F40" s="156"/>
      <c r="G40" s="157"/>
      <c r="H40" s="158">
        <v>45321</v>
      </c>
      <c r="I40" s="156"/>
      <c r="J40" s="291">
        <v>45376</v>
      </c>
      <c r="K40" s="156"/>
      <c r="L40" s="156"/>
    </row>
    <row r="41" spans="1:14" x14ac:dyDescent="0.25">
      <c r="A41" s="153" t="s">
        <v>12</v>
      </c>
      <c r="B41" s="153"/>
      <c r="C41" s="169">
        <v>45303</v>
      </c>
      <c r="D41" s="153"/>
      <c r="E41" s="155">
        <v>45386</v>
      </c>
      <c r="F41" s="156"/>
      <c r="G41" s="157"/>
      <c r="H41" s="158">
        <v>45345</v>
      </c>
      <c r="I41" s="156"/>
      <c r="J41" s="291">
        <v>45401</v>
      </c>
      <c r="K41" s="156"/>
      <c r="L41" s="156"/>
    </row>
    <row r="42" spans="1:14" ht="24" x14ac:dyDescent="0.25">
      <c r="A42" s="575" t="s">
        <v>42</v>
      </c>
      <c r="B42" s="153"/>
      <c r="C42" s="306" t="s">
        <v>43</v>
      </c>
      <c r="D42" s="153"/>
      <c r="E42" s="307">
        <v>45240</v>
      </c>
      <c r="F42" s="156"/>
      <c r="G42" s="157"/>
      <c r="H42" s="158">
        <v>45240</v>
      </c>
      <c r="I42" s="156"/>
      <c r="J42" s="291">
        <v>45240</v>
      </c>
      <c r="K42" s="156"/>
      <c r="L42" s="156"/>
    </row>
    <row r="43" spans="1:14" x14ac:dyDescent="0.25">
      <c r="A43" s="309" t="s">
        <v>14</v>
      </c>
      <c r="B43" s="309"/>
      <c r="C43" s="281"/>
      <c r="D43" s="309"/>
      <c r="E43" s="310">
        <v>45272</v>
      </c>
      <c r="F43" s="311"/>
      <c r="G43" s="312"/>
      <c r="H43" s="313">
        <v>45272</v>
      </c>
      <c r="I43" s="311"/>
      <c r="J43" s="314">
        <v>45272</v>
      </c>
      <c r="K43" s="311"/>
      <c r="L43" s="311"/>
    </row>
    <row r="44" spans="1:14" x14ac:dyDescent="0.25">
      <c r="A44" s="539" t="s">
        <v>15</v>
      </c>
      <c r="B44" s="153"/>
      <c r="C44" s="576">
        <v>45296</v>
      </c>
      <c r="D44" s="153"/>
      <c r="E44" s="155">
        <v>45317</v>
      </c>
      <c r="F44" s="318"/>
      <c r="G44" s="157"/>
      <c r="H44" s="158">
        <v>45317</v>
      </c>
      <c r="I44" s="156"/>
      <c r="J44" s="291">
        <v>45373</v>
      </c>
      <c r="K44" s="156"/>
      <c r="L44" s="156"/>
    </row>
    <row r="45" spans="1:14" x14ac:dyDescent="0.25">
      <c r="A45" s="555" t="s">
        <v>19</v>
      </c>
      <c r="B45" s="153"/>
      <c r="C45" s="227">
        <v>45295</v>
      </c>
      <c r="D45" s="153"/>
      <c r="E45" s="577">
        <v>45329</v>
      </c>
      <c r="F45" s="319"/>
      <c r="G45" s="320"/>
      <c r="H45" s="320">
        <v>45329</v>
      </c>
      <c r="I45" s="319"/>
      <c r="J45" s="320">
        <v>45378</v>
      </c>
      <c r="K45" s="319"/>
      <c r="L45" s="319"/>
    </row>
    <row r="46" spans="1:14" x14ac:dyDescent="0.25">
      <c r="A46" s="578" t="s">
        <v>20</v>
      </c>
      <c r="C46" s="559">
        <v>45294</v>
      </c>
      <c r="E46" s="560">
        <v>45321</v>
      </c>
      <c r="F46" s="266"/>
      <c r="G46" s="579"/>
      <c r="H46" s="580">
        <v>45321</v>
      </c>
      <c r="I46" s="266"/>
      <c r="J46" s="581">
        <v>45376</v>
      </c>
      <c r="K46" s="266"/>
      <c r="L46" s="266"/>
    </row>
    <row r="47" spans="1:14" x14ac:dyDescent="0.25">
      <c r="A47" s="578" t="s">
        <v>21</v>
      </c>
      <c r="C47" s="559">
        <v>45295</v>
      </c>
      <c r="E47" s="582">
        <v>45322</v>
      </c>
      <c r="F47" s="266"/>
      <c r="G47" s="579"/>
      <c r="H47" s="580">
        <v>45322</v>
      </c>
      <c r="I47" s="266"/>
      <c r="J47" s="581">
        <v>45377</v>
      </c>
      <c r="K47" s="266"/>
      <c r="L47" s="266"/>
    </row>
    <row r="48" spans="1:14" ht="14.25" customHeight="1" x14ac:dyDescent="0.25">
      <c r="E48" s="266"/>
      <c r="F48" s="266"/>
      <c r="G48" s="266"/>
      <c r="H48" s="266"/>
      <c r="I48" s="266"/>
      <c r="J48" s="266"/>
      <c r="K48" s="266"/>
      <c r="L48" s="266"/>
      <c r="M48" s="266"/>
      <c r="N48" s="266"/>
    </row>
    <row r="49" spans="1:14" ht="9.75" customHeight="1" x14ac:dyDescent="0.25">
      <c r="E49" s="266"/>
      <c r="F49" s="266"/>
      <c r="G49" s="266"/>
      <c r="H49" s="266"/>
      <c r="I49" s="266"/>
      <c r="J49" s="266"/>
      <c r="K49" s="266"/>
      <c r="L49" s="266"/>
      <c r="M49" s="266"/>
      <c r="N49" s="266"/>
    </row>
    <row r="50" spans="1:14" x14ac:dyDescent="0.25">
      <c r="A50" s="331"/>
      <c r="E50" s="266"/>
      <c r="F50" s="266"/>
      <c r="G50" s="266"/>
      <c r="H50" s="266"/>
      <c r="I50" s="266"/>
      <c r="J50" s="266"/>
      <c r="K50" s="266"/>
      <c r="L50" s="266"/>
      <c r="M50" s="266"/>
      <c r="N50" s="266"/>
    </row>
    <row r="51" spans="1:14" x14ac:dyDescent="0.25">
      <c r="A51" s="331"/>
      <c r="E51" s="266"/>
      <c r="F51" s="266"/>
      <c r="G51" s="266"/>
      <c r="H51" s="266"/>
      <c r="I51" s="266"/>
      <c r="J51" s="266"/>
      <c r="K51" s="266"/>
      <c r="L51" s="266"/>
      <c r="M51" s="266"/>
      <c r="N51" s="266"/>
    </row>
    <row r="52" spans="1:14" x14ac:dyDescent="0.25">
      <c r="A52" s="332"/>
      <c r="E52" s="266"/>
      <c r="F52" s="266"/>
      <c r="G52" s="266"/>
      <c r="H52" s="266"/>
      <c r="I52" s="266"/>
      <c r="J52" s="266"/>
      <c r="K52" s="266"/>
      <c r="L52" s="266"/>
      <c r="M52" s="266"/>
      <c r="N52" s="266"/>
    </row>
    <row r="53" spans="1:14" ht="9" customHeight="1" x14ac:dyDescent="0.25">
      <c r="A53" s="331"/>
      <c r="E53" s="266"/>
      <c r="F53" s="266"/>
      <c r="G53" s="266"/>
      <c r="H53" s="266"/>
      <c r="I53" s="266"/>
      <c r="J53" s="266"/>
      <c r="K53" s="266"/>
      <c r="L53" s="266"/>
      <c r="M53" s="266"/>
      <c r="N53" s="266"/>
    </row>
    <row r="54" spans="1:14" x14ac:dyDescent="0.25">
      <c r="A54" s="333"/>
      <c r="E54" s="266"/>
      <c r="F54" s="266"/>
      <c r="G54" s="266"/>
      <c r="H54" s="266"/>
      <c r="I54" s="266"/>
      <c r="J54" s="266"/>
      <c r="K54" s="266"/>
      <c r="L54" s="266"/>
      <c r="M54" s="266"/>
      <c r="N54" s="266"/>
    </row>
    <row r="55" spans="1:14" ht="6.75" customHeight="1" x14ac:dyDescent="0.25">
      <c r="A55" s="331"/>
      <c r="E55" s="266"/>
      <c r="F55" s="266"/>
      <c r="G55" s="266"/>
      <c r="H55" s="266"/>
      <c r="I55" s="266"/>
      <c r="J55" s="266"/>
      <c r="K55" s="266"/>
      <c r="L55" s="266"/>
      <c r="M55" s="266"/>
      <c r="N55" s="266"/>
    </row>
    <row r="56" spans="1:14" x14ac:dyDescent="0.25">
      <c r="A56" s="331"/>
      <c r="E56" s="266"/>
      <c r="F56" s="266"/>
      <c r="G56" s="266"/>
      <c r="H56" s="266"/>
      <c r="I56" s="266"/>
      <c r="J56" s="266"/>
      <c r="K56" s="266"/>
      <c r="L56" s="266"/>
      <c r="M56" s="266"/>
      <c r="N56" s="266"/>
    </row>
    <row r="57" spans="1:14" x14ac:dyDescent="0.25">
      <c r="A57" s="331"/>
      <c r="E57" s="266"/>
      <c r="F57" s="266"/>
      <c r="G57" s="266"/>
      <c r="H57" s="266"/>
      <c r="I57" s="266"/>
      <c r="J57" s="266"/>
      <c r="K57" s="266"/>
      <c r="L57" s="266"/>
      <c r="M57" s="266"/>
      <c r="N57" s="266"/>
    </row>
    <row r="58" spans="1:14" x14ac:dyDescent="0.25">
      <c r="A58" s="331"/>
      <c r="E58" s="266"/>
      <c r="F58" s="266"/>
      <c r="G58" s="266"/>
      <c r="H58" s="266"/>
      <c r="I58" s="266"/>
      <c r="J58" s="266"/>
      <c r="K58" s="266"/>
      <c r="L58" s="266"/>
      <c r="M58" s="266"/>
      <c r="N58" s="266"/>
    </row>
    <row r="59" spans="1:14" x14ac:dyDescent="0.25">
      <c r="A59" s="331"/>
    </row>
    <row r="60" spans="1:14" x14ac:dyDescent="0.25">
      <c r="A60" s="331"/>
    </row>
    <row r="61" spans="1:14" x14ac:dyDescent="0.25">
      <c r="A61" s="331"/>
    </row>
    <row r="62" spans="1:14" x14ac:dyDescent="0.25">
      <c r="A62" s="333"/>
    </row>
    <row r="63" spans="1:14" ht="6.75" customHeight="1" x14ac:dyDescent="0.25">
      <c r="A63" s="331"/>
    </row>
    <row r="64" spans="1:14" x14ac:dyDescent="0.25">
      <c r="A64" s="331"/>
    </row>
    <row r="65" spans="1:1" x14ac:dyDescent="0.25">
      <c r="A65" s="331"/>
    </row>
    <row r="66" spans="1:1" x14ac:dyDescent="0.25">
      <c r="A66" s="331"/>
    </row>
    <row r="67" spans="1:1" x14ac:dyDescent="0.25">
      <c r="A67" s="331"/>
    </row>
    <row r="68" spans="1:1" x14ac:dyDescent="0.25">
      <c r="A68" s="331"/>
    </row>
    <row r="69" spans="1:1" x14ac:dyDescent="0.25">
      <c r="A69" s="331"/>
    </row>
    <row r="70" spans="1:1" x14ac:dyDescent="0.25">
      <c r="A70" s="331"/>
    </row>
    <row r="71" spans="1:1" x14ac:dyDescent="0.25">
      <c r="A71" s="332"/>
    </row>
    <row r="72" spans="1:1" ht="9.75" customHeight="1" x14ac:dyDescent="0.25">
      <c r="A72" s="331"/>
    </row>
    <row r="73" spans="1:1" x14ac:dyDescent="0.25">
      <c r="A73" s="331"/>
    </row>
    <row r="74" spans="1:1" x14ac:dyDescent="0.25">
      <c r="A74" s="331"/>
    </row>
    <row r="75" spans="1:1" x14ac:dyDescent="0.25">
      <c r="A75" s="331"/>
    </row>
    <row r="76" spans="1:1" x14ac:dyDescent="0.25">
      <c r="A76" s="331"/>
    </row>
    <row r="77" spans="1:1" x14ac:dyDescent="0.25">
      <c r="A77" s="331"/>
    </row>
  </sheetData>
  <mergeCells count="6">
    <mergeCell ref="A31:M31"/>
    <mergeCell ref="A2:M2"/>
    <mergeCell ref="A3:J3"/>
    <mergeCell ref="M3:Q3"/>
    <mergeCell ref="C4:C5"/>
    <mergeCell ref="A30:M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57F09-DC04-4D92-9FCD-CE3229A4C5E6}">
  <dimension ref="A1:P47"/>
  <sheetViews>
    <sheetView workbookViewId="0">
      <selection activeCell="A48" sqref="A48:XFD77"/>
    </sheetView>
  </sheetViews>
  <sheetFormatPr defaultRowHeight="15" x14ac:dyDescent="0.25"/>
  <cols>
    <col min="1" max="1" width="30" customWidth="1"/>
    <col min="2" max="2" width="4.85546875" customWidth="1"/>
    <col min="4" max="4" width="2.140625" customWidth="1"/>
    <col min="6" max="6" width="1.28515625" customWidth="1"/>
    <col min="9" max="9" width="3.28515625" customWidth="1"/>
    <col min="10" max="10" width="19.7109375" customWidth="1"/>
    <col min="11" max="11" width="1.7109375" customWidth="1"/>
    <col min="12" max="12" width="9.140625" hidden="1" customWidth="1"/>
    <col min="13" max="13" width="1.28515625" hidden="1" customWidth="1"/>
    <col min="14" max="14" width="9.140625" hidden="1" customWidth="1"/>
    <col min="15" max="15" width="1.5703125" hidden="1" customWidth="1"/>
    <col min="16" max="16" width="0" hidden="1" customWidth="1"/>
  </cols>
  <sheetData>
    <row r="1" spans="1:15" ht="21" thickBot="1" x14ac:dyDescent="0.35">
      <c r="A1" s="780" t="s">
        <v>142</v>
      </c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  <c r="O1" s="780"/>
    </row>
    <row r="2" spans="1:15" ht="20.25" x14ac:dyDescent="0.3">
      <c r="A2" s="781" t="s">
        <v>75</v>
      </c>
      <c r="B2" s="781"/>
      <c r="C2" s="781"/>
      <c r="D2" s="781"/>
      <c r="E2" s="781"/>
      <c r="F2" s="781"/>
      <c r="G2" s="781"/>
      <c r="H2" s="781"/>
      <c r="I2" s="583"/>
      <c r="J2" s="789" t="s">
        <v>30</v>
      </c>
      <c r="K2" s="790"/>
      <c r="L2" s="790"/>
      <c r="M2" s="790"/>
      <c r="N2" s="791"/>
      <c r="O2" s="583"/>
    </row>
    <row r="3" spans="1:15" x14ac:dyDescent="0.25">
      <c r="A3" s="342" t="s">
        <v>1</v>
      </c>
      <c r="B3" s="343"/>
      <c r="C3" s="344" t="s">
        <v>32</v>
      </c>
      <c r="D3" s="342"/>
      <c r="E3" s="345" t="s">
        <v>3</v>
      </c>
      <c r="F3" s="342"/>
      <c r="G3" s="346" t="s">
        <v>4</v>
      </c>
      <c r="H3" s="342"/>
      <c r="I3" s="584"/>
      <c r="J3" s="524"/>
      <c r="K3" s="11"/>
      <c r="L3" s="12" t="s">
        <v>5</v>
      </c>
      <c r="M3" s="13"/>
      <c r="N3" s="525" t="s">
        <v>6</v>
      </c>
      <c r="O3" s="584"/>
    </row>
    <row r="4" spans="1:15" x14ac:dyDescent="0.25">
      <c r="A4" s="350"/>
      <c r="B4" s="350"/>
      <c r="C4" s="351" t="s">
        <v>143</v>
      </c>
      <c r="D4" s="350"/>
      <c r="E4" s="352" t="s">
        <v>144</v>
      </c>
      <c r="F4" s="350"/>
      <c r="G4" s="353" t="s">
        <v>145</v>
      </c>
      <c r="H4" s="350"/>
      <c r="I4" s="585"/>
      <c r="J4" s="526" t="s">
        <v>146</v>
      </c>
      <c r="K4" s="23"/>
      <c r="L4" s="22" t="s">
        <v>147</v>
      </c>
      <c r="M4" s="23"/>
      <c r="N4" s="527" t="s">
        <v>148</v>
      </c>
      <c r="O4" s="585"/>
    </row>
    <row r="5" spans="1:15" x14ac:dyDescent="0.25">
      <c r="A5" s="336"/>
      <c r="B5" s="336"/>
      <c r="C5" s="392"/>
      <c r="D5" s="336"/>
      <c r="E5" s="393"/>
      <c r="F5" s="336"/>
      <c r="G5" s="394"/>
      <c r="H5" s="336"/>
      <c r="I5" s="336"/>
      <c r="J5" s="533"/>
      <c r="K5" s="534"/>
      <c r="L5" s="535"/>
      <c r="M5" s="534"/>
      <c r="N5" s="239"/>
      <c r="O5" s="336"/>
    </row>
    <row r="6" spans="1:15" x14ac:dyDescent="0.25">
      <c r="A6" s="357" t="s">
        <v>8</v>
      </c>
      <c r="B6" s="358"/>
      <c r="C6" s="359">
        <v>45166</v>
      </c>
      <c r="D6" s="360"/>
      <c r="E6" s="361">
        <v>45166</v>
      </c>
      <c r="F6" s="360"/>
      <c r="G6" s="362">
        <v>45222</v>
      </c>
      <c r="H6" s="360"/>
      <c r="I6" s="336"/>
      <c r="J6" s="537">
        <v>45152</v>
      </c>
      <c r="K6" s="43"/>
      <c r="L6" s="44"/>
      <c r="M6" s="43"/>
      <c r="N6" s="538">
        <v>45208</v>
      </c>
      <c r="O6" s="336"/>
    </row>
    <row r="7" spans="1:15" x14ac:dyDescent="0.25">
      <c r="A7" s="357" t="s">
        <v>9</v>
      </c>
      <c r="B7" s="358"/>
      <c r="C7" s="359">
        <v>45277</v>
      </c>
      <c r="D7" s="360"/>
      <c r="E7" s="361">
        <v>45221</v>
      </c>
      <c r="F7" s="360"/>
      <c r="G7" s="362">
        <v>45277</v>
      </c>
      <c r="H7" s="360"/>
      <c r="I7" s="336"/>
      <c r="J7" s="537">
        <v>45279</v>
      </c>
      <c r="K7" s="43"/>
      <c r="L7" s="44"/>
      <c r="M7" s="43"/>
      <c r="N7" s="538">
        <v>45279</v>
      </c>
      <c r="O7" s="336"/>
    </row>
    <row r="8" spans="1:15" x14ac:dyDescent="0.25">
      <c r="A8" s="358" t="s">
        <v>10</v>
      </c>
      <c r="B8" s="358"/>
      <c r="C8" s="359">
        <v>45019</v>
      </c>
      <c r="D8" s="360"/>
      <c r="E8" s="361">
        <v>45019</v>
      </c>
      <c r="F8" s="360"/>
      <c r="G8" s="362">
        <v>45019</v>
      </c>
      <c r="H8" s="360"/>
      <c r="I8" s="336"/>
      <c r="J8" s="537"/>
      <c r="K8" s="43"/>
      <c r="L8" s="44"/>
      <c r="M8" s="43"/>
      <c r="N8" s="538"/>
      <c r="O8" s="336"/>
    </row>
    <row r="9" spans="1:15" x14ac:dyDescent="0.25">
      <c r="A9" s="358" t="s">
        <v>24</v>
      </c>
      <c r="B9" s="358"/>
      <c r="C9" s="359">
        <v>45174</v>
      </c>
      <c r="D9" s="360"/>
      <c r="E9" s="361">
        <v>45163</v>
      </c>
      <c r="F9" s="360"/>
      <c r="G9" s="362">
        <v>45174</v>
      </c>
      <c r="H9" s="360"/>
      <c r="I9" s="336"/>
      <c r="J9" s="537">
        <v>45149</v>
      </c>
      <c r="K9" s="43"/>
      <c r="L9" s="44"/>
      <c r="M9" s="43"/>
      <c r="N9" s="538"/>
      <c r="O9" s="336"/>
    </row>
    <row r="10" spans="1:15" x14ac:dyDescent="0.25">
      <c r="A10" s="357" t="s">
        <v>82</v>
      </c>
      <c r="B10" s="358"/>
      <c r="C10" s="359">
        <v>45174</v>
      </c>
      <c r="D10" s="360"/>
      <c r="E10" s="361">
        <v>45174</v>
      </c>
      <c r="F10" s="360"/>
      <c r="G10" s="362">
        <v>45174</v>
      </c>
      <c r="H10" s="360"/>
      <c r="I10" s="336"/>
      <c r="J10" s="537">
        <v>45160</v>
      </c>
      <c r="K10" s="43"/>
      <c r="L10" s="44"/>
      <c r="M10" s="43"/>
      <c r="N10" s="538"/>
      <c r="O10" s="336"/>
    </row>
    <row r="11" spans="1:15" x14ac:dyDescent="0.25">
      <c r="A11" s="358" t="s">
        <v>12</v>
      </c>
      <c r="B11" s="358"/>
      <c r="C11" s="359">
        <v>45232</v>
      </c>
      <c r="D11" s="360"/>
      <c r="E11" s="361">
        <v>45198</v>
      </c>
      <c r="F11" s="360"/>
      <c r="G11" s="362">
        <v>45252</v>
      </c>
      <c r="H11" s="360"/>
      <c r="I11" s="336"/>
      <c r="J11" s="537">
        <v>45240</v>
      </c>
      <c r="K11" s="43"/>
      <c r="L11" s="44"/>
      <c r="M11" s="43"/>
      <c r="N11" s="538"/>
      <c r="O11" s="336"/>
    </row>
    <row r="12" spans="1:15" x14ac:dyDescent="0.25">
      <c r="A12" s="358" t="s">
        <v>84</v>
      </c>
      <c r="B12" s="358"/>
      <c r="C12" s="359">
        <v>45086</v>
      </c>
      <c r="D12" s="360"/>
      <c r="E12" s="361">
        <v>45086</v>
      </c>
      <c r="F12" s="360"/>
      <c r="G12" s="362">
        <v>45086</v>
      </c>
      <c r="H12" s="360"/>
      <c r="I12" s="336"/>
      <c r="J12" s="586" t="s">
        <v>13</v>
      </c>
      <c r="K12" s="60"/>
      <c r="L12" s="61"/>
      <c r="M12" s="60"/>
      <c r="N12" s="543"/>
      <c r="O12" s="336"/>
    </row>
    <row r="13" spans="1:15" x14ac:dyDescent="0.25">
      <c r="A13" s="375" t="s">
        <v>14</v>
      </c>
      <c r="B13" s="375"/>
      <c r="C13" s="376">
        <v>45089</v>
      </c>
      <c r="D13" s="377"/>
      <c r="E13" s="378">
        <v>45089</v>
      </c>
      <c r="F13" s="377"/>
      <c r="G13" s="379">
        <v>45089</v>
      </c>
      <c r="H13" s="377"/>
      <c r="I13" s="336"/>
      <c r="J13" s="587"/>
      <c r="K13" s="60"/>
      <c r="L13" s="61"/>
      <c r="M13" s="60"/>
      <c r="N13" s="543"/>
      <c r="O13" s="336"/>
    </row>
    <row r="14" spans="1:15" x14ac:dyDescent="0.25">
      <c r="A14" s="357" t="s">
        <v>69</v>
      </c>
      <c r="B14" s="358"/>
      <c r="C14" s="359">
        <v>45121</v>
      </c>
      <c r="D14" s="380"/>
      <c r="E14" s="361">
        <v>45121</v>
      </c>
      <c r="F14" s="360"/>
      <c r="G14" s="362">
        <v>45121</v>
      </c>
      <c r="H14" s="360"/>
      <c r="I14" s="336"/>
      <c r="J14" s="547">
        <v>45149</v>
      </c>
      <c r="K14" s="66"/>
      <c r="L14" s="67">
        <v>45149</v>
      </c>
      <c r="M14" s="66"/>
      <c r="N14" s="548">
        <v>45149</v>
      </c>
      <c r="O14" s="336"/>
    </row>
    <row r="15" spans="1:15" x14ac:dyDescent="0.25">
      <c r="A15" s="588" t="s">
        <v>149</v>
      </c>
      <c r="B15" s="375"/>
      <c r="C15" s="589">
        <v>45135</v>
      </c>
      <c r="D15" s="590"/>
      <c r="E15" s="591">
        <v>45135</v>
      </c>
      <c r="F15" s="592"/>
      <c r="G15" s="593">
        <v>45135</v>
      </c>
      <c r="H15" s="377"/>
      <c r="I15" s="336"/>
      <c r="J15" s="547">
        <v>45149</v>
      </c>
      <c r="K15" s="66"/>
      <c r="L15" s="67">
        <v>45149</v>
      </c>
      <c r="M15" s="66"/>
      <c r="N15" s="548">
        <v>45149</v>
      </c>
      <c r="O15" s="336"/>
    </row>
    <row r="16" spans="1:15" x14ac:dyDescent="0.25">
      <c r="A16" s="358" t="s">
        <v>18</v>
      </c>
      <c r="B16" s="358"/>
      <c r="C16" s="383">
        <v>45152</v>
      </c>
      <c r="D16" s="360"/>
      <c r="E16" s="361">
        <v>45152</v>
      </c>
      <c r="F16" s="360"/>
      <c r="G16" s="362">
        <v>45152</v>
      </c>
      <c r="H16" s="360"/>
      <c r="I16" s="336"/>
      <c r="J16" s="551"/>
      <c r="K16" s="552"/>
      <c r="L16" s="553"/>
      <c r="M16" s="552"/>
      <c r="N16" s="554"/>
      <c r="O16" s="336"/>
    </row>
    <row r="17" spans="1:16" x14ac:dyDescent="0.25">
      <c r="A17" s="385" t="s">
        <v>19</v>
      </c>
      <c r="B17" s="358"/>
      <c r="C17" s="386">
        <v>45182</v>
      </c>
      <c r="D17" s="387"/>
      <c r="E17" s="386">
        <v>45182</v>
      </c>
      <c r="F17" s="387"/>
      <c r="G17" s="386">
        <v>45231</v>
      </c>
      <c r="H17" s="387"/>
      <c r="I17" s="336"/>
      <c r="J17" s="547"/>
      <c r="K17" s="66"/>
      <c r="L17" s="67"/>
      <c r="M17" s="66"/>
      <c r="N17" s="548"/>
      <c r="O17" s="336"/>
    </row>
    <row r="18" spans="1:16" x14ac:dyDescent="0.25">
      <c r="A18" s="390" t="s">
        <v>48</v>
      </c>
      <c r="B18" s="336"/>
      <c r="C18" s="392"/>
      <c r="D18" s="336"/>
      <c r="E18" s="393"/>
      <c r="F18" s="336"/>
      <c r="G18" s="394"/>
      <c r="H18" s="391"/>
      <c r="J18" s="537"/>
      <c r="K18" s="43"/>
      <c r="L18" s="44"/>
      <c r="M18" s="43"/>
      <c r="N18" s="538"/>
      <c r="O18" s="336"/>
    </row>
    <row r="19" spans="1:16" x14ac:dyDescent="0.25">
      <c r="A19" s="594" t="s">
        <v>20</v>
      </c>
      <c r="B19" s="414"/>
      <c r="C19" s="396">
        <v>45174</v>
      </c>
      <c r="D19" s="397"/>
      <c r="E19" s="398">
        <v>45174</v>
      </c>
      <c r="F19" s="399"/>
      <c r="G19" s="400">
        <v>45174</v>
      </c>
      <c r="H19" s="395" t="s">
        <v>22</v>
      </c>
      <c r="J19" s="565">
        <v>45160</v>
      </c>
      <c r="K19" s="566"/>
      <c r="L19" s="567"/>
      <c r="M19" s="566"/>
      <c r="N19" s="163"/>
      <c r="O19" s="336"/>
    </row>
    <row r="20" spans="1:16" x14ac:dyDescent="0.25">
      <c r="A20" s="403" t="s">
        <v>88</v>
      </c>
      <c r="B20" s="336"/>
      <c r="C20" s="396">
        <v>45180</v>
      </c>
      <c r="D20" s="397"/>
      <c r="E20" s="398">
        <v>45180</v>
      </c>
      <c r="F20" s="399"/>
      <c r="G20" s="400">
        <v>45180</v>
      </c>
      <c r="H20" s="395" t="s">
        <v>89</v>
      </c>
      <c r="J20" s="565"/>
      <c r="K20" s="566"/>
      <c r="L20" s="567"/>
      <c r="M20" s="566"/>
      <c r="N20" s="163"/>
      <c r="O20" s="336"/>
    </row>
    <row r="21" spans="1:16" x14ac:dyDescent="0.25">
      <c r="A21" s="403" t="s">
        <v>90</v>
      </c>
      <c r="B21" s="336"/>
      <c r="C21" s="396">
        <v>45186</v>
      </c>
      <c r="D21" s="397"/>
      <c r="E21" s="398">
        <v>45186</v>
      </c>
      <c r="F21" s="399"/>
      <c r="G21" s="400">
        <v>45186</v>
      </c>
      <c r="H21" s="395" t="s">
        <v>55</v>
      </c>
      <c r="J21" s="565"/>
      <c r="K21" s="566"/>
      <c r="L21" s="567"/>
      <c r="M21" s="566"/>
      <c r="N21" s="163"/>
      <c r="O21" s="336"/>
    </row>
    <row r="22" spans="1:16" x14ac:dyDescent="0.25">
      <c r="A22" s="403" t="s">
        <v>91</v>
      </c>
      <c r="B22" s="336"/>
      <c r="C22" s="396">
        <v>45193</v>
      </c>
      <c r="D22" s="397"/>
      <c r="E22" s="398">
        <v>45193</v>
      </c>
      <c r="F22" s="399"/>
      <c r="G22" s="400">
        <v>45193</v>
      </c>
      <c r="H22" s="395" t="s">
        <v>92</v>
      </c>
      <c r="J22" s="565"/>
      <c r="K22" s="566"/>
      <c r="L22" s="567"/>
      <c r="M22" s="566"/>
      <c r="N22" s="163"/>
      <c r="O22" s="336"/>
    </row>
    <row r="23" spans="1:16" ht="15.75" thickBot="1" x14ac:dyDescent="0.3">
      <c r="A23" s="404" t="s">
        <v>93</v>
      </c>
      <c r="B23" s="336"/>
      <c r="C23" s="396">
        <v>45194</v>
      </c>
      <c r="D23" s="397"/>
      <c r="E23" s="398">
        <v>45194</v>
      </c>
      <c r="F23" s="399"/>
      <c r="G23" s="400">
        <v>45194</v>
      </c>
      <c r="H23" s="395" t="s">
        <v>58</v>
      </c>
      <c r="J23" s="570">
        <v>45161</v>
      </c>
      <c r="K23" s="99"/>
      <c r="L23" s="100"/>
      <c r="M23" s="99"/>
      <c r="N23" s="256"/>
      <c r="O23" s="399"/>
    </row>
    <row r="24" spans="1:16" x14ac:dyDescent="0.25">
      <c r="A24" s="336"/>
      <c r="B24" s="336"/>
      <c r="C24" s="397"/>
      <c r="D24" s="397"/>
      <c r="E24" s="397"/>
      <c r="F24" s="397"/>
      <c r="G24" s="399"/>
      <c r="H24" s="399"/>
      <c r="I24" s="399"/>
      <c r="J24" s="595"/>
      <c r="K24" s="415"/>
      <c r="L24" s="415"/>
      <c r="M24" s="415"/>
      <c r="N24" s="415"/>
      <c r="O24" s="415"/>
      <c r="P24" s="113"/>
    </row>
    <row r="25" spans="1:16" s="113" customFormat="1" ht="12.75" x14ac:dyDescent="0.2">
      <c r="A25" s="596" t="s">
        <v>59</v>
      </c>
      <c r="B25" s="435"/>
      <c r="C25" s="435"/>
      <c r="D25" s="435"/>
      <c r="E25" s="433"/>
      <c r="F25" s="433"/>
      <c r="G25" s="433"/>
      <c r="H25" s="433"/>
      <c r="I25" s="433"/>
      <c r="J25" s="415"/>
      <c r="K25" s="415"/>
      <c r="L25" s="415"/>
      <c r="M25" s="415"/>
      <c r="N25" s="415"/>
      <c r="O25" s="415"/>
    </row>
    <row r="26" spans="1:16" s="113" customFormat="1" ht="12.75" x14ac:dyDescent="0.2">
      <c r="A26" s="597" t="s">
        <v>150</v>
      </c>
      <c r="B26" s="414"/>
      <c r="C26" s="414"/>
      <c r="D26" s="414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5"/>
    </row>
    <row r="27" spans="1:16" s="113" customFormat="1" x14ac:dyDescent="0.25">
      <c r="A27" s="597" t="s">
        <v>95</v>
      </c>
      <c r="B27" s="414"/>
      <c r="C27" s="414"/>
      <c r="D27" s="414"/>
      <c r="E27" s="415"/>
      <c r="F27" s="415"/>
      <c r="G27" s="415"/>
      <c r="H27" s="415"/>
      <c r="I27" s="415"/>
      <c r="J27" s="397"/>
      <c r="K27" s="397"/>
      <c r="L27" s="397"/>
      <c r="M27" s="397"/>
      <c r="N27" s="397"/>
      <c r="O27" s="397"/>
      <c r="P27"/>
    </row>
    <row r="28" spans="1:16" ht="20.25" x14ac:dyDescent="0.3">
      <c r="A28" s="411"/>
      <c r="B28" s="336"/>
      <c r="C28" s="336"/>
      <c r="D28" s="336"/>
      <c r="E28" s="397"/>
      <c r="F28" s="397"/>
      <c r="G28" s="397"/>
      <c r="H28" s="397"/>
      <c r="I28" s="397"/>
      <c r="J28" s="417"/>
      <c r="K28" s="417"/>
      <c r="L28" s="417"/>
      <c r="M28" s="417"/>
      <c r="N28" s="417"/>
      <c r="O28" s="417"/>
    </row>
    <row r="29" spans="1:16" ht="20.25" x14ac:dyDescent="0.3">
      <c r="A29" s="417" t="s">
        <v>142</v>
      </c>
      <c r="B29" s="417"/>
      <c r="C29" s="417"/>
      <c r="D29" s="417"/>
      <c r="E29" s="417"/>
      <c r="F29" s="417"/>
      <c r="G29" s="417"/>
      <c r="H29" s="417"/>
      <c r="I29" s="417"/>
      <c r="J29" s="598"/>
      <c r="K29" s="420"/>
      <c r="L29" s="420"/>
      <c r="M29" s="420"/>
      <c r="N29" s="420"/>
      <c r="O29" s="420"/>
    </row>
    <row r="30" spans="1:16" ht="20.25" customHeight="1" x14ac:dyDescent="0.3">
      <c r="A30" s="782" t="s">
        <v>97</v>
      </c>
      <c r="B30" s="782"/>
      <c r="C30" s="782"/>
      <c r="D30" s="782"/>
      <c r="E30" s="782"/>
      <c r="F30" s="782"/>
      <c r="G30" s="782"/>
      <c r="H30" s="782"/>
      <c r="I30" s="782"/>
      <c r="J30" s="584"/>
      <c r="K30" s="584"/>
      <c r="L30" s="584"/>
      <c r="M30" s="584"/>
    </row>
    <row r="31" spans="1:16" x14ac:dyDescent="0.25">
      <c r="A31" s="342" t="s">
        <v>1</v>
      </c>
      <c r="B31" s="343"/>
      <c r="C31" s="344" t="s">
        <v>32</v>
      </c>
      <c r="D31" s="342"/>
      <c r="E31" s="345" t="s">
        <v>3</v>
      </c>
      <c r="F31" s="342"/>
      <c r="G31" s="346" t="s">
        <v>4</v>
      </c>
      <c r="H31" s="342"/>
      <c r="I31" s="584"/>
      <c r="J31" s="585"/>
      <c r="K31" s="585"/>
      <c r="L31" s="585"/>
      <c r="M31" s="585"/>
    </row>
    <row r="32" spans="1:16" x14ac:dyDescent="0.25">
      <c r="A32" s="350"/>
      <c r="B32" s="350"/>
      <c r="C32" s="351" t="s">
        <v>143</v>
      </c>
      <c r="D32" s="350"/>
      <c r="E32" s="352" t="s">
        <v>151</v>
      </c>
      <c r="F32" s="350"/>
      <c r="G32" s="353" t="s">
        <v>152</v>
      </c>
      <c r="H32" s="350"/>
      <c r="I32" s="585"/>
      <c r="J32" s="336"/>
      <c r="K32" s="336"/>
      <c r="L32" s="336"/>
      <c r="M32" s="336"/>
    </row>
    <row r="33" spans="1:15" x14ac:dyDescent="0.25">
      <c r="A33" s="336"/>
      <c r="B33" s="336"/>
      <c r="C33" s="392"/>
      <c r="D33" s="336"/>
      <c r="E33" s="393"/>
      <c r="F33" s="336"/>
      <c r="G33" s="394"/>
      <c r="H33" s="336"/>
      <c r="I33" s="336"/>
      <c r="J33" s="336"/>
      <c r="K33" s="336"/>
      <c r="L33" s="336"/>
      <c r="M33" s="336"/>
    </row>
    <row r="34" spans="1:15" x14ac:dyDescent="0.25">
      <c r="A34" s="357" t="s">
        <v>8</v>
      </c>
      <c r="B34" s="358"/>
      <c r="C34" s="359">
        <v>45166</v>
      </c>
      <c r="D34" s="360"/>
      <c r="E34" s="361">
        <v>45166</v>
      </c>
      <c r="F34" s="360"/>
      <c r="G34" s="362">
        <v>45222</v>
      </c>
      <c r="H34" s="360"/>
      <c r="I34" s="336"/>
      <c r="J34" s="336"/>
      <c r="K34" s="336"/>
      <c r="L34" s="336"/>
      <c r="M34" s="336"/>
    </row>
    <row r="35" spans="1:15" x14ac:dyDescent="0.25">
      <c r="A35" s="357" t="s">
        <v>9</v>
      </c>
      <c r="B35" s="358"/>
      <c r="C35" s="359">
        <v>45277</v>
      </c>
      <c r="D35" s="360"/>
      <c r="E35" s="361">
        <v>45221</v>
      </c>
      <c r="F35" s="360"/>
      <c r="G35" s="362">
        <v>45277</v>
      </c>
      <c r="H35" s="360"/>
      <c r="I35" s="336"/>
      <c r="J35" s="336"/>
      <c r="K35" s="336"/>
      <c r="L35" s="336"/>
      <c r="M35" s="336"/>
    </row>
    <row r="36" spans="1:15" x14ac:dyDescent="0.25">
      <c r="A36" s="358" t="s">
        <v>10</v>
      </c>
      <c r="B36" s="358"/>
      <c r="C36" s="359">
        <v>45019</v>
      </c>
      <c r="D36" s="360"/>
      <c r="E36" s="361">
        <v>45019</v>
      </c>
      <c r="F36" s="360"/>
      <c r="G36" s="362">
        <v>45019</v>
      </c>
      <c r="H36" s="360"/>
      <c r="I36" s="336"/>
      <c r="J36" s="336"/>
      <c r="K36" s="336"/>
      <c r="L36" s="336"/>
      <c r="M36" s="336"/>
    </row>
    <row r="37" spans="1:15" x14ac:dyDescent="0.25">
      <c r="A37" s="358" t="s">
        <v>24</v>
      </c>
      <c r="B37" s="358"/>
      <c r="C37" s="359">
        <v>45174</v>
      </c>
      <c r="D37" s="360"/>
      <c r="E37" s="361">
        <v>45163</v>
      </c>
      <c r="F37" s="360"/>
      <c r="G37" s="362">
        <v>45219</v>
      </c>
      <c r="H37" s="360"/>
      <c r="I37" s="336"/>
      <c r="J37" s="336"/>
      <c r="K37" s="336"/>
      <c r="L37" s="336"/>
      <c r="M37" s="336"/>
    </row>
    <row r="38" spans="1:15" x14ac:dyDescent="0.25">
      <c r="A38" s="358" t="s">
        <v>141</v>
      </c>
      <c r="B38" s="358"/>
      <c r="C38" s="359"/>
      <c r="D38" s="360"/>
      <c r="E38" s="361">
        <v>45156</v>
      </c>
      <c r="F38" s="360"/>
      <c r="G38" s="362">
        <v>45212</v>
      </c>
      <c r="H38" s="360"/>
      <c r="I38" s="336"/>
      <c r="J38" s="336"/>
      <c r="K38" s="336"/>
      <c r="L38" s="336"/>
      <c r="M38" s="336"/>
    </row>
    <row r="39" spans="1:15" x14ac:dyDescent="0.25">
      <c r="A39" s="357" t="s">
        <v>25</v>
      </c>
      <c r="B39" s="358"/>
      <c r="C39" s="359">
        <v>45174</v>
      </c>
      <c r="D39" s="360"/>
      <c r="E39" s="361">
        <v>45174</v>
      </c>
      <c r="F39" s="360"/>
      <c r="G39" s="362">
        <v>45229</v>
      </c>
      <c r="H39" s="360"/>
      <c r="I39" s="336"/>
      <c r="J39" s="336"/>
      <c r="K39" s="336"/>
      <c r="L39" s="336"/>
      <c r="M39" s="336"/>
    </row>
    <row r="40" spans="1:15" x14ac:dyDescent="0.25">
      <c r="A40" s="358" t="s">
        <v>12</v>
      </c>
      <c r="B40" s="358"/>
      <c r="C40" s="359">
        <v>45232</v>
      </c>
      <c r="D40" s="360"/>
      <c r="E40" s="361">
        <v>45198</v>
      </c>
      <c r="F40" s="360"/>
      <c r="G40" s="362">
        <v>45252</v>
      </c>
      <c r="H40" s="360"/>
      <c r="I40" s="397"/>
      <c r="J40" s="336"/>
      <c r="K40" s="336"/>
      <c r="L40" s="336"/>
      <c r="M40" s="336"/>
    </row>
    <row r="41" spans="1:15" x14ac:dyDescent="0.25">
      <c r="A41" s="358" t="s">
        <v>153</v>
      </c>
      <c r="B41" s="358"/>
      <c r="C41" s="359">
        <v>45126</v>
      </c>
      <c r="D41" s="360"/>
      <c r="E41" s="361">
        <v>45126</v>
      </c>
      <c r="F41" s="360"/>
      <c r="G41" s="362">
        <v>45126</v>
      </c>
      <c r="H41" s="360"/>
      <c r="I41" s="336"/>
      <c r="J41" s="336"/>
      <c r="K41" s="336"/>
      <c r="L41" s="336"/>
      <c r="M41" s="336"/>
    </row>
    <row r="42" spans="1:15" x14ac:dyDescent="0.25">
      <c r="A42" s="375" t="s">
        <v>14</v>
      </c>
      <c r="B42" s="375"/>
      <c r="C42" s="376">
        <v>45135</v>
      </c>
      <c r="D42" s="377"/>
      <c r="E42" s="378">
        <v>45135</v>
      </c>
      <c r="F42" s="377"/>
      <c r="G42" s="379">
        <v>45135</v>
      </c>
      <c r="H42" s="379">
        <v>45198</v>
      </c>
      <c r="I42" s="336"/>
      <c r="J42" s="336"/>
      <c r="K42" s="336"/>
      <c r="L42" s="336"/>
      <c r="M42" s="336"/>
    </row>
    <row r="43" spans="1:15" x14ac:dyDescent="0.25">
      <c r="A43" s="357" t="s">
        <v>15</v>
      </c>
      <c r="B43" s="358"/>
      <c r="C43" s="376">
        <v>45170</v>
      </c>
      <c r="D43" s="360"/>
      <c r="E43" s="361">
        <v>45170</v>
      </c>
      <c r="F43" s="360"/>
      <c r="G43" s="362">
        <v>45226</v>
      </c>
      <c r="H43" s="360"/>
      <c r="I43" s="336"/>
      <c r="J43" s="336"/>
      <c r="K43" s="336"/>
      <c r="L43" s="336"/>
      <c r="M43" s="336"/>
    </row>
    <row r="44" spans="1:15" x14ac:dyDescent="0.25">
      <c r="A44" s="385" t="s">
        <v>19</v>
      </c>
      <c r="B44" s="358"/>
      <c r="C44" s="386">
        <v>45182</v>
      </c>
      <c r="D44" s="387"/>
      <c r="E44" s="386">
        <v>45182</v>
      </c>
      <c r="F44" s="387"/>
      <c r="G44" s="386">
        <v>45231</v>
      </c>
      <c r="H44" s="387"/>
      <c r="I44" s="336"/>
      <c r="J44" s="336"/>
      <c r="K44" s="336"/>
      <c r="L44" s="336"/>
      <c r="M44" s="336"/>
    </row>
    <row r="45" spans="1:15" x14ac:dyDescent="0.25">
      <c r="A45" s="336" t="s">
        <v>20</v>
      </c>
      <c r="B45" s="336"/>
      <c r="C45" s="396">
        <v>45174</v>
      </c>
      <c r="D45" s="397"/>
      <c r="E45" s="428">
        <v>45174</v>
      </c>
      <c r="F45" s="397"/>
      <c r="G45" s="429">
        <v>45229</v>
      </c>
      <c r="H45" s="397"/>
      <c r="I45" s="336"/>
      <c r="J45" s="336"/>
      <c r="K45" s="336"/>
      <c r="L45" s="336"/>
      <c r="M45" s="336"/>
    </row>
    <row r="46" spans="1:15" x14ac:dyDescent="0.25">
      <c r="A46" s="599" t="s">
        <v>93</v>
      </c>
      <c r="B46" s="336"/>
      <c r="C46" s="396">
        <v>45175</v>
      </c>
      <c r="D46" s="397"/>
      <c r="E46" s="428">
        <v>45175</v>
      </c>
      <c r="F46" s="397"/>
      <c r="G46" s="429">
        <v>45230</v>
      </c>
      <c r="H46" s="397"/>
      <c r="I46" s="336"/>
      <c r="J46" s="397"/>
      <c r="K46" s="397"/>
      <c r="L46" s="397"/>
      <c r="M46" s="397"/>
      <c r="N46" s="397"/>
      <c r="O46" s="397"/>
    </row>
    <row r="47" spans="1:15" x14ac:dyDescent="0.25">
      <c r="A47" s="416"/>
      <c r="B47" s="336"/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397"/>
      <c r="N47" s="397"/>
      <c r="O47" s="397"/>
    </row>
  </sheetData>
  <mergeCells count="4">
    <mergeCell ref="A1:O1"/>
    <mergeCell ref="A2:H2"/>
    <mergeCell ref="J2:N2"/>
    <mergeCell ref="A30:I3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E8023-FECA-43DE-95CC-E749B83D97EC}">
  <dimension ref="A1:IO43"/>
  <sheetViews>
    <sheetView workbookViewId="0">
      <selection sqref="A1:XFD1048576"/>
    </sheetView>
  </sheetViews>
  <sheetFormatPr defaultColWidth="30.85546875" defaultRowHeight="12.75" x14ac:dyDescent="0.2"/>
  <cols>
    <col min="1" max="1" width="36.7109375" style="2" bestFit="1" customWidth="1"/>
    <col min="2" max="2" width="1.7109375" style="2" hidden="1" customWidth="1"/>
    <col min="3" max="3" width="9.7109375" style="2" customWidth="1"/>
    <col min="4" max="4" width="1.7109375" style="2" customWidth="1"/>
    <col min="5" max="5" width="9.7109375" style="3" customWidth="1"/>
    <col min="6" max="6" width="1.7109375" style="2" customWidth="1"/>
    <col min="7" max="7" width="9.7109375" style="3" customWidth="1"/>
    <col min="8" max="8" width="1.7109375" style="2" customWidth="1"/>
    <col min="9" max="9" width="9.7109375" style="3" customWidth="1"/>
    <col min="10" max="10" width="1.7109375" style="2" customWidth="1"/>
    <col min="11" max="11" width="9.7109375" style="3" customWidth="1"/>
    <col min="12" max="12" width="1.7109375" style="2" customWidth="1"/>
    <col min="13" max="13" width="9.7109375" style="3" customWidth="1"/>
    <col min="14" max="14" width="3.42578125" style="2" customWidth="1"/>
    <col min="15" max="15" width="16.85546875" style="3" hidden="1" customWidth="1"/>
    <col min="16" max="16" width="30.85546875" style="2" hidden="1" customWidth="1"/>
    <col min="17" max="17" width="11.5703125" style="2" customWidth="1"/>
    <col min="18" max="18" width="1.7109375" style="2" customWidth="1"/>
    <col min="19" max="19" width="9.28515625" style="2" customWidth="1"/>
    <col min="20" max="20" width="1.7109375" style="2" customWidth="1"/>
    <col min="21" max="21" width="9.140625" style="2" customWidth="1"/>
    <col min="22" max="22" width="1.7109375" style="2" customWidth="1"/>
    <col min="23" max="23" width="8.7109375" style="2" customWidth="1"/>
    <col min="24" max="16384" width="30.85546875" style="2"/>
  </cols>
  <sheetData>
    <row r="1" spans="1:249" x14ac:dyDescent="0.2">
      <c r="A1" s="1">
        <v>45812.669322800924</v>
      </c>
    </row>
    <row r="2" spans="1:249" ht="21" thickBot="1" x14ac:dyDescent="0.35">
      <c r="A2" s="792" t="s">
        <v>154</v>
      </c>
      <c r="B2" s="793"/>
      <c r="C2" s="793"/>
      <c r="D2" s="793"/>
      <c r="E2" s="793"/>
      <c r="F2" s="793"/>
      <c r="G2" s="793"/>
      <c r="H2" s="793"/>
      <c r="I2" s="793"/>
      <c r="J2" s="793"/>
      <c r="K2" s="793"/>
      <c r="L2" s="793"/>
      <c r="M2" s="438"/>
      <c r="N2" s="438"/>
    </row>
    <row r="3" spans="1:249" ht="20.25" x14ac:dyDescent="0.3">
      <c r="A3" s="772" t="s">
        <v>155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  <c r="M3" s="438"/>
      <c r="N3" s="439"/>
      <c r="Q3" s="773" t="s">
        <v>30</v>
      </c>
      <c r="R3" s="774"/>
      <c r="S3" s="774"/>
      <c r="T3" s="774"/>
      <c r="U3" s="774"/>
      <c r="V3" s="774"/>
      <c r="W3" s="775"/>
    </row>
    <row r="4" spans="1:249" x14ac:dyDescent="0.2">
      <c r="A4" s="6" t="s">
        <v>1</v>
      </c>
      <c r="B4" s="440"/>
      <c r="C4" s="441" t="s">
        <v>105</v>
      </c>
      <c r="D4" s="6"/>
      <c r="E4" s="442" t="s">
        <v>106</v>
      </c>
      <c r="F4" s="6"/>
      <c r="G4" s="443" t="s">
        <v>107</v>
      </c>
      <c r="H4" s="6"/>
      <c r="I4" s="7" t="s">
        <v>3</v>
      </c>
      <c r="J4" s="6"/>
      <c r="K4" s="8" t="s">
        <v>4</v>
      </c>
      <c r="L4" s="6"/>
      <c r="M4" s="444" t="s">
        <v>2</v>
      </c>
      <c r="N4" s="6"/>
      <c r="O4" s="445" t="s">
        <v>108</v>
      </c>
      <c r="P4" s="9"/>
      <c r="Q4" s="524"/>
      <c r="R4" s="446"/>
      <c r="S4" s="12" t="s">
        <v>5</v>
      </c>
      <c r="T4" s="447"/>
      <c r="U4" s="14" t="s">
        <v>6</v>
      </c>
      <c r="V4" s="446"/>
      <c r="W4" s="525" t="s">
        <v>7</v>
      </c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</row>
    <row r="5" spans="1:249" x14ac:dyDescent="0.2">
      <c r="A5" s="18"/>
      <c r="B5" s="18"/>
      <c r="C5" s="449" t="s">
        <v>112</v>
      </c>
      <c r="D5" s="18"/>
      <c r="E5" s="450" t="s">
        <v>113</v>
      </c>
      <c r="F5" s="18"/>
      <c r="G5" s="451" t="s">
        <v>114</v>
      </c>
      <c r="H5" s="18"/>
      <c r="I5" s="19" t="s">
        <v>156</v>
      </c>
      <c r="J5" s="18"/>
      <c r="K5" s="20" t="s">
        <v>157</v>
      </c>
      <c r="L5" s="18"/>
      <c r="M5" s="452" t="s">
        <v>158</v>
      </c>
      <c r="N5" s="18"/>
      <c r="O5" s="453" t="s">
        <v>118</v>
      </c>
      <c r="P5" s="21"/>
      <c r="Q5" s="526" t="s">
        <v>159</v>
      </c>
      <c r="R5" s="455"/>
      <c r="S5" s="22" t="s">
        <v>160</v>
      </c>
      <c r="T5" s="455"/>
      <c r="U5" s="24" t="s">
        <v>161</v>
      </c>
      <c r="V5" s="455"/>
      <c r="W5" s="527" t="s">
        <v>162</v>
      </c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</row>
    <row r="6" spans="1:249" ht="15" x14ac:dyDescent="0.25">
      <c r="C6" s="457"/>
      <c r="D6" s="28"/>
      <c r="E6" s="458"/>
      <c r="F6" s="28"/>
      <c r="G6" s="459"/>
      <c r="H6" s="28"/>
      <c r="I6" s="29"/>
      <c r="J6" s="28"/>
      <c r="K6" s="30"/>
      <c r="L6" s="28"/>
      <c r="M6" s="460"/>
      <c r="N6" s="28"/>
      <c r="O6" s="461"/>
      <c r="P6" s="28"/>
      <c r="Q6" s="533"/>
      <c r="R6" s="462"/>
      <c r="S6" s="33"/>
      <c r="T6" s="462"/>
      <c r="U6" s="34"/>
      <c r="V6" s="462"/>
      <c r="W6" s="239"/>
    </row>
    <row r="7" spans="1:249" ht="15" x14ac:dyDescent="0.25">
      <c r="A7" s="38" t="s">
        <v>8</v>
      </c>
      <c r="B7" s="197"/>
      <c r="C7" s="223">
        <v>45082</v>
      </c>
      <c r="D7" s="39"/>
      <c r="E7" s="464">
        <v>45061</v>
      </c>
      <c r="F7" s="39"/>
      <c r="G7" s="465">
        <v>45117</v>
      </c>
      <c r="H7" s="39"/>
      <c r="I7" s="40">
        <v>45061</v>
      </c>
      <c r="J7" s="39"/>
      <c r="K7" s="41">
        <v>45110</v>
      </c>
      <c r="L7" s="39"/>
      <c r="M7" s="466">
        <v>45061</v>
      </c>
      <c r="N7" s="39"/>
      <c r="O7" s="467">
        <v>42191</v>
      </c>
      <c r="P7" s="28"/>
      <c r="Q7" s="537">
        <v>37784</v>
      </c>
      <c r="R7" s="468"/>
      <c r="S7" s="44">
        <v>45089</v>
      </c>
      <c r="T7" s="468"/>
      <c r="U7" s="45">
        <v>45117</v>
      </c>
      <c r="V7" s="468"/>
      <c r="W7" s="538">
        <v>45132</v>
      </c>
    </row>
    <row r="8" spans="1:249" ht="15" x14ac:dyDescent="0.25">
      <c r="A8" s="49" t="s">
        <v>9</v>
      </c>
      <c r="B8" s="53"/>
      <c r="C8" s="470">
        <v>45137</v>
      </c>
      <c r="D8" s="50"/>
      <c r="E8" s="471">
        <v>45109</v>
      </c>
      <c r="F8" s="50"/>
      <c r="G8" s="472">
        <v>45165</v>
      </c>
      <c r="H8" s="50"/>
      <c r="I8" s="51">
        <v>45116</v>
      </c>
      <c r="J8" s="50"/>
      <c r="K8" s="52">
        <v>45165</v>
      </c>
      <c r="L8" s="50"/>
      <c r="M8" s="473">
        <v>45165</v>
      </c>
      <c r="N8" s="50"/>
      <c r="O8" s="474">
        <v>42218</v>
      </c>
      <c r="P8" s="28"/>
      <c r="Q8" s="537">
        <v>45148</v>
      </c>
      <c r="R8" s="468"/>
      <c r="S8" s="44">
        <v>45148</v>
      </c>
      <c r="T8" s="468"/>
      <c r="U8" s="45">
        <v>45132</v>
      </c>
      <c r="V8" s="468"/>
      <c r="W8" s="538">
        <v>45148</v>
      </c>
    </row>
    <row r="9" spans="1:249" ht="15" x14ac:dyDescent="0.25">
      <c r="A9" s="53" t="s">
        <v>10</v>
      </c>
      <c r="B9" s="53"/>
      <c r="C9" s="470">
        <v>44991</v>
      </c>
      <c r="D9" s="50"/>
      <c r="E9" s="471">
        <v>44991</v>
      </c>
      <c r="F9" s="50"/>
      <c r="G9" s="472">
        <v>44991</v>
      </c>
      <c r="H9" s="50"/>
      <c r="I9" s="51">
        <v>44991</v>
      </c>
      <c r="J9" s="50"/>
      <c r="K9" s="52">
        <v>44991</v>
      </c>
      <c r="L9" s="50"/>
      <c r="M9" s="473">
        <v>44991</v>
      </c>
      <c r="N9" s="50"/>
      <c r="O9" s="475">
        <v>42065</v>
      </c>
      <c r="P9" s="28"/>
      <c r="Q9" s="537">
        <v>44991</v>
      </c>
      <c r="R9" s="468"/>
      <c r="S9" s="44">
        <v>44991</v>
      </c>
      <c r="T9" s="468"/>
      <c r="U9" s="45">
        <v>44991</v>
      </c>
      <c r="V9" s="468"/>
      <c r="W9" s="538">
        <v>44991</v>
      </c>
    </row>
    <row r="10" spans="1:249" ht="15" x14ac:dyDescent="0.25">
      <c r="A10" s="53" t="s">
        <v>24</v>
      </c>
      <c r="B10" s="53"/>
      <c r="C10" s="470">
        <v>45079</v>
      </c>
      <c r="D10" s="50"/>
      <c r="E10" s="471">
        <v>45058</v>
      </c>
      <c r="F10" s="50"/>
      <c r="G10" s="472">
        <v>45114</v>
      </c>
      <c r="H10" s="50"/>
      <c r="I10" s="51">
        <v>45058</v>
      </c>
      <c r="J10" s="50"/>
      <c r="K10" s="52">
        <v>45107</v>
      </c>
      <c r="L10" s="50"/>
      <c r="M10" s="473">
        <v>45058</v>
      </c>
      <c r="N10" s="50"/>
      <c r="O10" s="475">
        <v>42187</v>
      </c>
      <c r="P10" s="28"/>
      <c r="Q10" s="537">
        <v>37781</v>
      </c>
      <c r="R10" s="468"/>
      <c r="S10" s="44">
        <v>45086</v>
      </c>
      <c r="T10" s="468"/>
      <c r="U10" s="45">
        <v>45114</v>
      </c>
      <c r="V10" s="468"/>
      <c r="W10" s="538">
        <v>45129</v>
      </c>
    </row>
    <row r="11" spans="1:249" ht="15" x14ac:dyDescent="0.25">
      <c r="A11" s="49" t="s">
        <v>25</v>
      </c>
      <c r="B11" s="53"/>
      <c r="C11" s="470">
        <v>45089</v>
      </c>
      <c r="D11" s="50"/>
      <c r="E11" s="471">
        <v>45068</v>
      </c>
      <c r="F11" s="50"/>
      <c r="G11" s="472">
        <v>45124</v>
      </c>
      <c r="H11" s="50"/>
      <c r="I11" s="51">
        <v>45068</v>
      </c>
      <c r="J11" s="50"/>
      <c r="K11" s="52">
        <v>45117</v>
      </c>
      <c r="L11" s="50"/>
      <c r="M11" s="473">
        <v>45068</v>
      </c>
      <c r="N11" s="50"/>
      <c r="O11" s="475">
        <v>42193</v>
      </c>
      <c r="P11" s="28"/>
      <c r="Q11" s="600"/>
      <c r="R11" s="468"/>
      <c r="S11" s="44">
        <v>45097</v>
      </c>
      <c r="T11" s="468"/>
      <c r="U11" s="55">
        <v>45119</v>
      </c>
      <c r="V11" s="468"/>
      <c r="W11" s="538">
        <v>45134</v>
      </c>
    </row>
    <row r="12" spans="1:249" ht="15" x14ac:dyDescent="0.25">
      <c r="A12" s="53" t="s">
        <v>12</v>
      </c>
      <c r="B12" s="53"/>
      <c r="C12" s="470">
        <v>45114</v>
      </c>
      <c r="D12" s="50"/>
      <c r="E12" s="471">
        <v>45086</v>
      </c>
      <c r="F12" s="50"/>
      <c r="G12" s="472">
        <v>45142</v>
      </c>
      <c r="H12" s="50"/>
      <c r="I12" s="51">
        <v>45093</v>
      </c>
      <c r="J12" s="50"/>
      <c r="K12" s="52">
        <v>45142</v>
      </c>
      <c r="L12" s="50"/>
      <c r="M12" s="473">
        <v>45128</v>
      </c>
      <c r="N12" s="50"/>
      <c r="O12" s="475">
        <v>42206</v>
      </c>
      <c r="P12" s="28"/>
      <c r="Q12" s="537"/>
      <c r="R12" s="468"/>
      <c r="S12" s="44">
        <v>45121</v>
      </c>
      <c r="T12" s="468"/>
      <c r="U12" s="45">
        <v>45125</v>
      </c>
      <c r="V12" s="468"/>
      <c r="W12" s="538">
        <v>45139</v>
      </c>
    </row>
    <row r="13" spans="1:249" ht="24" x14ac:dyDescent="0.2">
      <c r="A13" s="478" t="s">
        <v>126</v>
      </c>
      <c r="B13" s="53"/>
      <c r="C13" s="479">
        <v>45020</v>
      </c>
      <c r="D13" s="50"/>
      <c r="E13" s="471">
        <v>45020</v>
      </c>
      <c r="F13" s="480"/>
      <c r="G13" s="472">
        <v>45020</v>
      </c>
      <c r="H13" s="480"/>
      <c r="I13" s="51">
        <v>45020</v>
      </c>
      <c r="J13" s="480"/>
      <c r="K13" s="52">
        <v>45020</v>
      </c>
      <c r="L13" s="480"/>
      <c r="M13" s="473">
        <v>45020</v>
      </c>
      <c r="N13" s="480"/>
      <c r="O13" s="475">
        <v>42073</v>
      </c>
      <c r="P13" s="28"/>
      <c r="Q13" s="601" t="s">
        <v>43</v>
      </c>
      <c r="R13" s="481"/>
      <c r="S13" s="61">
        <v>45020</v>
      </c>
      <c r="T13" s="481"/>
      <c r="U13" s="482">
        <v>45020</v>
      </c>
      <c r="V13" s="481"/>
      <c r="W13" s="543">
        <v>45020</v>
      </c>
    </row>
    <row r="14" spans="1:249" x14ac:dyDescent="0.2">
      <c r="A14" s="53" t="s">
        <v>14</v>
      </c>
      <c r="B14" s="53"/>
      <c r="C14" s="470">
        <v>45021</v>
      </c>
      <c r="D14" s="50"/>
      <c r="E14" s="471">
        <v>45021</v>
      </c>
      <c r="F14" s="480"/>
      <c r="G14" s="472">
        <v>45021</v>
      </c>
      <c r="H14" s="480"/>
      <c r="I14" s="51">
        <v>45021</v>
      </c>
      <c r="J14" s="480"/>
      <c r="K14" s="52">
        <v>45021</v>
      </c>
      <c r="L14" s="480"/>
      <c r="M14" s="473">
        <v>45021</v>
      </c>
      <c r="N14" s="480"/>
      <c r="O14" s="475"/>
      <c r="P14" s="28"/>
      <c r="Q14" s="601"/>
      <c r="R14" s="481"/>
      <c r="S14" s="61">
        <v>45051</v>
      </c>
      <c r="T14" s="481"/>
      <c r="U14" s="62">
        <v>45051</v>
      </c>
      <c r="V14" s="481"/>
      <c r="W14" s="543">
        <v>45051</v>
      </c>
    </row>
    <row r="15" spans="1:249" x14ac:dyDescent="0.2">
      <c r="A15" s="49" t="s">
        <v>15</v>
      </c>
      <c r="B15" s="53"/>
      <c r="C15" s="470">
        <v>45051</v>
      </c>
      <c r="D15" s="50"/>
      <c r="E15" s="471">
        <v>45051</v>
      </c>
      <c r="F15" s="50"/>
      <c r="G15" s="472">
        <v>45051</v>
      </c>
      <c r="H15" s="50"/>
      <c r="I15" s="51">
        <v>45051</v>
      </c>
      <c r="J15" s="50"/>
      <c r="K15" s="52">
        <v>45051</v>
      </c>
      <c r="L15" s="50"/>
      <c r="M15" s="473">
        <v>45051</v>
      </c>
      <c r="N15" s="50"/>
      <c r="O15" s="475"/>
      <c r="P15" s="28"/>
      <c r="Q15" s="602" t="s">
        <v>46</v>
      </c>
      <c r="R15" s="489"/>
      <c r="S15" s="67">
        <v>37781</v>
      </c>
      <c r="T15" s="489"/>
      <c r="U15" s="68">
        <v>37781</v>
      </c>
      <c r="V15" s="489"/>
      <c r="W15" s="548">
        <v>37781</v>
      </c>
    </row>
    <row r="16" spans="1:249" ht="15" x14ac:dyDescent="0.25">
      <c r="A16" s="72" t="s">
        <v>16</v>
      </c>
      <c r="B16" s="53"/>
      <c r="C16" s="470"/>
      <c r="D16" s="50"/>
      <c r="E16" s="471"/>
      <c r="F16" s="50"/>
      <c r="G16" s="472"/>
      <c r="H16" s="50"/>
      <c r="I16" s="51"/>
      <c r="J16" s="50"/>
      <c r="K16" s="73">
        <v>45079</v>
      </c>
      <c r="L16" s="50"/>
      <c r="M16" s="473"/>
      <c r="N16" s="50"/>
      <c r="O16" s="475"/>
      <c r="P16" s="28"/>
      <c r="Q16" s="603" t="s">
        <v>17</v>
      </c>
      <c r="R16" s="491"/>
      <c r="S16" s="604"/>
      <c r="T16" s="491"/>
      <c r="U16" s="75"/>
      <c r="V16" s="491"/>
      <c r="W16" s="605"/>
    </row>
    <row r="17" spans="1:249" ht="15" x14ac:dyDescent="0.25">
      <c r="A17" s="53" t="s">
        <v>18</v>
      </c>
      <c r="B17" s="53"/>
      <c r="C17" s="470">
        <v>45068</v>
      </c>
      <c r="D17" s="50"/>
      <c r="E17" s="471">
        <v>45068</v>
      </c>
      <c r="F17" s="50"/>
      <c r="G17" s="472">
        <v>45068</v>
      </c>
      <c r="H17" s="50"/>
      <c r="I17" s="51">
        <v>45068</v>
      </c>
      <c r="J17" s="50"/>
      <c r="K17" s="52">
        <v>45068</v>
      </c>
      <c r="L17" s="50"/>
      <c r="M17" s="473">
        <v>45068</v>
      </c>
      <c r="N17" s="50"/>
      <c r="O17" s="475"/>
      <c r="P17" s="28"/>
      <c r="Q17" s="603" t="s">
        <v>47</v>
      </c>
      <c r="R17" s="493"/>
      <c r="S17" s="94"/>
      <c r="T17" s="493"/>
      <c r="U17" s="80"/>
      <c r="V17" s="493"/>
      <c r="W17" s="163"/>
    </row>
    <row r="18" spans="1:249" x14ac:dyDescent="0.2">
      <c r="A18" s="84" t="s">
        <v>19</v>
      </c>
      <c r="B18" s="495"/>
      <c r="C18" s="496">
        <v>45091</v>
      </c>
      <c r="D18" s="496"/>
      <c r="E18" s="496">
        <v>45070</v>
      </c>
      <c r="F18" s="496"/>
      <c r="G18" s="496">
        <v>45126</v>
      </c>
      <c r="H18" s="496"/>
      <c r="I18" s="496">
        <v>45070</v>
      </c>
      <c r="J18" s="496"/>
      <c r="K18" s="496">
        <v>45119</v>
      </c>
      <c r="L18" s="496"/>
      <c r="M18" s="496">
        <v>45070</v>
      </c>
      <c r="N18" s="496"/>
      <c r="O18" s="496"/>
      <c r="P18" s="497"/>
      <c r="Q18" s="606"/>
      <c r="R18" s="86"/>
      <c r="S18" s="86"/>
      <c r="T18" s="498"/>
      <c r="U18" s="87"/>
      <c r="V18" s="86"/>
      <c r="W18" s="607"/>
      <c r="X18" s="500"/>
      <c r="Y18" s="500"/>
      <c r="Z18" s="500"/>
      <c r="AA18" s="500"/>
      <c r="AB18" s="500"/>
      <c r="AC18" s="500"/>
      <c r="AD18" s="500"/>
      <c r="AE18" s="500"/>
      <c r="AF18" s="500"/>
      <c r="AG18" s="500"/>
      <c r="AH18" s="500"/>
      <c r="AI18" s="500"/>
      <c r="AJ18" s="500"/>
      <c r="AK18" s="500"/>
      <c r="AL18" s="500"/>
      <c r="AM18" s="500"/>
      <c r="AN18" s="500"/>
      <c r="AO18" s="500"/>
      <c r="AP18" s="500"/>
      <c r="AQ18" s="500"/>
      <c r="AR18" s="500"/>
      <c r="AS18" s="500"/>
      <c r="AT18" s="500"/>
      <c r="AU18" s="500"/>
      <c r="AV18" s="500"/>
      <c r="AW18" s="500"/>
      <c r="AX18" s="500"/>
      <c r="AY18" s="500"/>
      <c r="AZ18" s="500"/>
      <c r="BA18" s="500"/>
      <c r="BB18" s="500"/>
      <c r="BC18" s="500"/>
      <c r="BD18" s="500"/>
      <c r="BE18" s="500"/>
      <c r="BF18" s="500"/>
      <c r="BG18" s="500"/>
      <c r="BH18" s="500"/>
      <c r="BI18" s="500"/>
      <c r="BJ18" s="500"/>
      <c r="BK18" s="500"/>
      <c r="BL18" s="500"/>
      <c r="BM18" s="500"/>
      <c r="BN18" s="500"/>
      <c r="BO18" s="500"/>
      <c r="BP18" s="500"/>
      <c r="BQ18" s="500"/>
      <c r="BR18" s="500"/>
      <c r="BS18" s="500"/>
      <c r="BT18" s="500"/>
      <c r="BU18" s="500"/>
      <c r="BV18" s="500"/>
      <c r="BW18" s="500"/>
      <c r="BX18" s="500"/>
      <c r="BY18" s="500"/>
      <c r="BZ18" s="500"/>
      <c r="CA18" s="500"/>
      <c r="CB18" s="500"/>
      <c r="CC18" s="500"/>
      <c r="CD18" s="500"/>
      <c r="CE18" s="500"/>
      <c r="CF18" s="500"/>
      <c r="CG18" s="500"/>
      <c r="CH18" s="500"/>
      <c r="CI18" s="500"/>
      <c r="CJ18" s="500"/>
      <c r="CK18" s="500"/>
      <c r="CL18" s="500"/>
      <c r="CM18" s="500"/>
      <c r="CN18" s="500"/>
      <c r="CO18" s="500"/>
      <c r="CP18" s="500"/>
      <c r="CQ18" s="500"/>
      <c r="CR18" s="500"/>
      <c r="CS18" s="500"/>
      <c r="CT18" s="500"/>
      <c r="CU18" s="500"/>
      <c r="CV18" s="500"/>
      <c r="CW18" s="500"/>
      <c r="CX18" s="500"/>
      <c r="CY18" s="500"/>
      <c r="CZ18" s="500"/>
      <c r="DA18" s="500"/>
      <c r="DB18" s="500"/>
      <c r="DC18" s="500"/>
      <c r="DD18" s="500"/>
      <c r="DE18" s="500"/>
      <c r="DF18" s="500"/>
      <c r="DG18" s="500"/>
      <c r="DH18" s="500"/>
      <c r="DI18" s="500"/>
      <c r="DJ18" s="500"/>
      <c r="DK18" s="500"/>
      <c r="DL18" s="500"/>
      <c r="DM18" s="500"/>
      <c r="DN18" s="500"/>
      <c r="DO18" s="500"/>
      <c r="DP18" s="500"/>
      <c r="DQ18" s="500"/>
      <c r="DR18" s="500"/>
      <c r="DS18" s="500"/>
      <c r="DT18" s="500"/>
      <c r="DU18" s="500"/>
      <c r="DV18" s="500"/>
      <c r="DW18" s="500"/>
      <c r="DX18" s="500"/>
      <c r="DY18" s="500"/>
      <c r="DZ18" s="500"/>
      <c r="EA18" s="500"/>
      <c r="EB18" s="500"/>
      <c r="EC18" s="500"/>
      <c r="ED18" s="500"/>
      <c r="EE18" s="500"/>
      <c r="EF18" s="500"/>
      <c r="EG18" s="500"/>
      <c r="EH18" s="500"/>
      <c r="EI18" s="500"/>
      <c r="EJ18" s="500"/>
      <c r="EK18" s="500"/>
      <c r="EL18" s="500"/>
      <c r="EM18" s="500"/>
      <c r="EN18" s="500"/>
      <c r="EO18" s="500"/>
      <c r="EP18" s="500"/>
      <c r="EQ18" s="500"/>
      <c r="ER18" s="500"/>
      <c r="ES18" s="500"/>
      <c r="ET18" s="500"/>
      <c r="EU18" s="500"/>
      <c r="EV18" s="500"/>
      <c r="EW18" s="500"/>
      <c r="EX18" s="500"/>
      <c r="EY18" s="500"/>
      <c r="EZ18" s="500"/>
      <c r="FA18" s="500"/>
      <c r="FB18" s="500"/>
      <c r="FC18" s="500"/>
      <c r="FD18" s="500"/>
      <c r="FE18" s="500"/>
      <c r="FF18" s="500"/>
      <c r="FG18" s="500"/>
      <c r="FH18" s="500"/>
      <c r="FI18" s="500"/>
      <c r="FJ18" s="500"/>
      <c r="FK18" s="500"/>
      <c r="FL18" s="500"/>
      <c r="FM18" s="500"/>
      <c r="FN18" s="500"/>
      <c r="FO18" s="500"/>
      <c r="FP18" s="500"/>
      <c r="FQ18" s="500"/>
      <c r="FR18" s="500"/>
      <c r="FS18" s="500"/>
      <c r="FT18" s="500"/>
      <c r="FU18" s="500"/>
      <c r="FV18" s="500"/>
      <c r="FW18" s="500"/>
      <c r="FX18" s="500"/>
      <c r="FY18" s="500"/>
      <c r="FZ18" s="500"/>
      <c r="GA18" s="500"/>
      <c r="GB18" s="500"/>
      <c r="GC18" s="500"/>
      <c r="GD18" s="500"/>
      <c r="GE18" s="500"/>
      <c r="GF18" s="500"/>
      <c r="GG18" s="500"/>
      <c r="GH18" s="500"/>
      <c r="GI18" s="500"/>
      <c r="GJ18" s="500"/>
      <c r="GK18" s="500"/>
      <c r="GL18" s="500"/>
      <c r="GM18" s="500"/>
      <c r="GN18" s="500"/>
      <c r="GO18" s="500"/>
      <c r="GP18" s="500"/>
      <c r="GQ18" s="500"/>
      <c r="GR18" s="500"/>
      <c r="GS18" s="500"/>
      <c r="GT18" s="500"/>
      <c r="GU18" s="500"/>
      <c r="GV18" s="500"/>
      <c r="GW18" s="500"/>
      <c r="GX18" s="500"/>
      <c r="GY18" s="500"/>
      <c r="GZ18" s="500"/>
      <c r="HA18" s="500"/>
      <c r="HB18" s="500"/>
      <c r="HC18" s="500"/>
      <c r="HD18" s="500"/>
      <c r="HE18" s="500"/>
      <c r="HF18" s="500"/>
      <c r="HG18" s="500"/>
      <c r="HH18" s="500"/>
      <c r="HI18" s="500"/>
      <c r="HJ18" s="500"/>
      <c r="HK18" s="500"/>
      <c r="HL18" s="500"/>
      <c r="HM18" s="500"/>
      <c r="HN18" s="500"/>
      <c r="HO18" s="500"/>
      <c r="HP18" s="500"/>
      <c r="HQ18" s="500"/>
      <c r="HR18" s="500"/>
      <c r="HS18" s="500"/>
      <c r="HT18" s="500"/>
      <c r="HU18" s="500"/>
      <c r="HV18" s="500"/>
      <c r="HW18" s="500"/>
      <c r="HX18" s="500"/>
      <c r="HY18" s="500"/>
      <c r="HZ18" s="500"/>
      <c r="IA18" s="500"/>
      <c r="IB18" s="500"/>
      <c r="IC18" s="500"/>
      <c r="ID18" s="500"/>
      <c r="IE18" s="500"/>
      <c r="IF18" s="500"/>
      <c r="IG18" s="500"/>
      <c r="IH18" s="500"/>
      <c r="II18" s="500"/>
      <c r="IJ18" s="500"/>
      <c r="IK18" s="500"/>
      <c r="IL18" s="500"/>
      <c r="IM18" s="500"/>
      <c r="IN18" s="500"/>
      <c r="IO18" s="500"/>
    </row>
    <row r="19" spans="1:249" ht="15" x14ac:dyDescent="0.25">
      <c r="C19" s="501"/>
      <c r="E19" s="502"/>
      <c r="G19" s="503"/>
      <c r="I19" s="91"/>
      <c r="K19" s="92"/>
      <c r="M19" s="504"/>
      <c r="O19" s="505"/>
      <c r="Q19" s="565"/>
      <c r="R19" s="493"/>
      <c r="S19" s="94"/>
      <c r="T19" s="493"/>
      <c r="U19" s="80"/>
      <c r="V19" s="493"/>
      <c r="W19" s="163"/>
    </row>
    <row r="20" spans="1:249" ht="15" x14ac:dyDescent="0.25">
      <c r="A20" s="2" t="s">
        <v>20</v>
      </c>
      <c r="C20" s="506">
        <v>45089</v>
      </c>
      <c r="D20" s="95"/>
      <c r="E20" s="507">
        <v>45068</v>
      </c>
      <c r="F20" s="95"/>
      <c r="G20" s="508">
        <v>45124</v>
      </c>
      <c r="H20" s="95"/>
      <c r="I20" s="96">
        <v>45068</v>
      </c>
      <c r="J20" s="95"/>
      <c r="K20" s="97">
        <v>45117</v>
      </c>
      <c r="L20" s="95"/>
      <c r="M20" s="509">
        <v>45068</v>
      </c>
      <c r="N20" s="95"/>
      <c r="O20" s="510">
        <v>42193</v>
      </c>
      <c r="Q20" s="608"/>
      <c r="R20" s="493"/>
      <c r="S20" s="94">
        <v>45097</v>
      </c>
      <c r="T20" s="493"/>
      <c r="U20" s="80">
        <v>45119</v>
      </c>
      <c r="V20" s="493"/>
      <c r="W20" s="163">
        <v>45134</v>
      </c>
    </row>
    <row r="21" spans="1:249" ht="15.75" thickBot="1" x14ac:dyDescent="0.3">
      <c r="A21" s="98" t="s">
        <v>21</v>
      </c>
      <c r="C21" s="506">
        <v>45090</v>
      </c>
      <c r="D21" s="95"/>
      <c r="E21" s="507">
        <v>45069</v>
      </c>
      <c r="F21" s="95"/>
      <c r="G21" s="508">
        <v>45125</v>
      </c>
      <c r="H21" s="95"/>
      <c r="I21" s="96">
        <v>45069</v>
      </c>
      <c r="J21" s="95"/>
      <c r="K21" s="97">
        <v>45118</v>
      </c>
      <c r="L21" s="95"/>
      <c r="M21" s="509">
        <v>45069</v>
      </c>
      <c r="N21" s="95"/>
      <c r="O21" s="510">
        <v>42194</v>
      </c>
      <c r="Q21" s="570"/>
      <c r="R21" s="513"/>
      <c r="S21" s="100">
        <v>45098</v>
      </c>
      <c r="T21" s="513"/>
      <c r="U21" s="101">
        <v>45120</v>
      </c>
      <c r="V21" s="513"/>
      <c r="W21" s="256">
        <v>45135</v>
      </c>
    </row>
    <row r="22" spans="1:249" x14ac:dyDescent="0.2">
      <c r="C22" s="105"/>
      <c r="D22" s="105"/>
      <c r="E22" s="106"/>
      <c r="F22" s="105"/>
      <c r="G22" s="106"/>
      <c r="H22" s="105"/>
      <c r="I22" s="106"/>
      <c r="J22" s="105"/>
      <c r="K22" s="106"/>
      <c r="L22" s="105"/>
      <c r="M22" s="106"/>
      <c r="N22" s="105"/>
      <c r="Q22" s="9"/>
      <c r="R22" s="9"/>
      <c r="S22" s="9"/>
      <c r="T22" s="9"/>
      <c r="U22" s="9"/>
      <c r="V22" s="9"/>
      <c r="W22" s="9"/>
    </row>
    <row r="23" spans="1:249" x14ac:dyDescent="0.2"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Q23" s="21"/>
      <c r="R23" s="21"/>
      <c r="S23" s="21"/>
      <c r="T23" s="21"/>
      <c r="U23" s="21"/>
      <c r="V23" s="21"/>
      <c r="W23" s="21"/>
    </row>
    <row r="24" spans="1:249" ht="20.25" x14ac:dyDescent="0.3">
      <c r="A24" s="792" t="s">
        <v>154</v>
      </c>
      <c r="B24" s="793"/>
      <c r="C24" s="793"/>
      <c r="D24" s="793"/>
      <c r="E24" s="793"/>
      <c r="F24" s="793"/>
      <c r="G24" s="793"/>
      <c r="H24" s="793"/>
      <c r="I24" s="793"/>
      <c r="J24" s="793"/>
      <c r="K24" s="793"/>
      <c r="L24" s="793"/>
      <c r="M24" s="438"/>
      <c r="N24" s="438"/>
    </row>
    <row r="25" spans="1:249" ht="20.25" x14ac:dyDescent="0.3">
      <c r="A25" s="776" t="s">
        <v>23</v>
      </c>
      <c r="B25" s="776"/>
      <c r="C25" s="776"/>
      <c r="D25" s="776"/>
      <c r="E25" s="776"/>
      <c r="F25" s="776"/>
      <c r="G25" s="776"/>
      <c r="H25" s="776"/>
      <c r="I25" s="776"/>
      <c r="J25" s="776"/>
      <c r="K25" s="776"/>
      <c r="L25" s="776"/>
      <c r="M25" s="438"/>
      <c r="N25" s="439"/>
    </row>
    <row r="26" spans="1:249" x14ac:dyDescent="0.2">
      <c r="A26" s="6" t="s">
        <v>1</v>
      </c>
      <c r="B26" s="440"/>
      <c r="C26" s="441" t="s">
        <v>105</v>
      </c>
      <c r="D26" s="6"/>
      <c r="E26" s="442" t="s">
        <v>106</v>
      </c>
      <c r="F26" s="6"/>
      <c r="G26" s="443" t="s">
        <v>107</v>
      </c>
      <c r="H26" s="6"/>
      <c r="I26" s="7" t="s">
        <v>3</v>
      </c>
      <c r="J26" s="6"/>
      <c r="K26" s="8" t="s">
        <v>4</v>
      </c>
      <c r="L26" s="6"/>
      <c r="M26" s="444" t="s">
        <v>2</v>
      </c>
      <c r="N26" s="6"/>
      <c r="O26" s="445" t="s">
        <v>108</v>
      </c>
      <c r="P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</row>
    <row r="27" spans="1:249" x14ac:dyDescent="0.2">
      <c r="A27" s="18"/>
      <c r="B27" s="18"/>
      <c r="C27" s="449" t="s">
        <v>112</v>
      </c>
      <c r="D27" s="18"/>
      <c r="E27" s="450" t="s">
        <v>113</v>
      </c>
      <c r="F27" s="18"/>
      <c r="G27" s="451" t="s">
        <v>114</v>
      </c>
      <c r="H27" s="18"/>
      <c r="I27" s="19" t="s">
        <v>156</v>
      </c>
      <c r="J27" s="18"/>
      <c r="K27" s="20" t="s">
        <v>157</v>
      </c>
      <c r="L27" s="18"/>
      <c r="M27" s="452" t="s">
        <v>158</v>
      </c>
      <c r="N27" s="18"/>
      <c r="O27" s="453" t="s">
        <v>129</v>
      </c>
      <c r="P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</row>
    <row r="28" spans="1:249" x14ac:dyDescent="0.2">
      <c r="C28" s="457"/>
      <c r="D28" s="28"/>
      <c r="E28" s="458"/>
      <c r="F28" s="28"/>
      <c r="G28" s="459"/>
      <c r="H28" s="28"/>
      <c r="I28" s="29"/>
      <c r="J28" s="28"/>
      <c r="K28" s="30"/>
      <c r="L28" s="28"/>
      <c r="M28" s="460"/>
      <c r="N28" s="28"/>
      <c r="O28" s="461"/>
      <c r="P28" s="28"/>
    </row>
    <row r="29" spans="1:249" x14ac:dyDescent="0.2">
      <c r="A29" s="38" t="s">
        <v>8</v>
      </c>
      <c r="B29" s="197"/>
      <c r="C29" s="223">
        <v>45082</v>
      </c>
      <c r="D29" s="39"/>
      <c r="E29" s="464">
        <v>45061</v>
      </c>
      <c r="F29" s="39"/>
      <c r="G29" s="465">
        <v>45117</v>
      </c>
      <c r="H29" s="39"/>
      <c r="I29" s="40">
        <v>45061</v>
      </c>
      <c r="J29" s="39"/>
      <c r="K29" s="41">
        <v>45110</v>
      </c>
      <c r="L29" s="39"/>
      <c r="M29" s="466">
        <v>45061</v>
      </c>
      <c r="N29" s="39"/>
      <c r="O29" s="467">
        <v>42191</v>
      </c>
      <c r="P29" s="28"/>
    </row>
    <row r="30" spans="1:249" x14ac:dyDescent="0.2">
      <c r="A30" s="49" t="s">
        <v>9</v>
      </c>
      <c r="B30" s="53"/>
      <c r="C30" s="470">
        <v>45137</v>
      </c>
      <c r="D30" s="50"/>
      <c r="E30" s="471">
        <v>45109</v>
      </c>
      <c r="F30" s="50"/>
      <c r="G30" s="472">
        <v>45165</v>
      </c>
      <c r="H30" s="50"/>
      <c r="I30" s="51">
        <v>45116</v>
      </c>
      <c r="J30" s="50"/>
      <c r="K30" s="52">
        <v>45165</v>
      </c>
      <c r="L30" s="50"/>
      <c r="M30" s="473">
        <v>45165</v>
      </c>
      <c r="N30" s="50"/>
      <c r="O30" s="474">
        <v>42218</v>
      </c>
      <c r="P30" s="28"/>
    </row>
    <row r="31" spans="1:249" x14ac:dyDescent="0.2">
      <c r="A31" s="53" t="s">
        <v>10</v>
      </c>
      <c r="B31" s="53"/>
      <c r="C31" s="470">
        <v>44991</v>
      </c>
      <c r="D31" s="50"/>
      <c r="E31" s="471">
        <v>44991</v>
      </c>
      <c r="F31" s="50"/>
      <c r="G31" s="472">
        <v>44991</v>
      </c>
      <c r="H31" s="50"/>
      <c r="I31" s="51">
        <v>44991</v>
      </c>
      <c r="J31" s="50"/>
      <c r="K31" s="52">
        <v>44991</v>
      </c>
      <c r="L31" s="50"/>
      <c r="M31" s="473">
        <v>44991</v>
      </c>
      <c r="N31" s="50"/>
      <c r="O31" s="475">
        <v>42065</v>
      </c>
      <c r="P31" s="28"/>
    </row>
    <row r="32" spans="1:249" x14ac:dyDescent="0.2">
      <c r="A32" s="53" t="s">
        <v>24</v>
      </c>
      <c r="B32" s="53"/>
      <c r="C32" s="470">
        <v>45079</v>
      </c>
      <c r="D32" s="50"/>
      <c r="E32" s="471">
        <v>45058</v>
      </c>
      <c r="F32" s="50"/>
      <c r="G32" s="472">
        <v>45114</v>
      </c>
      <c r="H32" s="50"/>
      <c r="I32" s="51">
        <v>45058</v>
      </c>
      <c r="J32" s="50"/>
      <c r="K32" s="52">
        <v>45107</v>
      </c>
      <c r="L32" s="50"/>
      <c r="M32" s="473">
        <v>45058</v>
      </c>
      <c r="N32" s="50"/>
      <c r="O32" s="475">
        <v>42187</v>
      </c>
      <c r="P32" s="28"/>
    </row>
    <row r="33" spans="1:249" x14ac:dyDescent="0.2">
      <c r="A33" s="478" t="s">
        <v>28</v>
      </c>
      <c r="B33" s="53"/>
      <c r="C33" s="470"/>
      <c r="D33" s="50"/>
      <c r="E33" s="517">
        <v>45051</v>
      </c>
      <c r="F33" s="107"/>
      <c r="G33" s="518">
        <v>45107</v>
      </c>
      <c r="H33" s="107"/>
      <c r="I33" s="108">
        <v>45051</v>
      </c>
      <c r="J33" s="107"/>
      <c r="K33" s="109">
        <v>45100</v>
      </c>
      <c r="L33" s="107"/>
      <c r="M33" s="476">
        <v>45051</v>
      </c>
      <c r="N33" s="50"/>
      <c r="O33" s="519"/>
    </row>
    <row r="34" spans="1:249" x14ac:dyDescent="0.2">
      <c r="A34" s="49" t="s">
        <v>25</v>
      </c>
      <c r="B34" s="53"/>
      <c r="C34" s="470">
        <v>45089</v>
      </c>
      <c r="D34" s="50"/>
      <c r="E34" s="471">
        <v>45068</v>
      </c>
      <c r="F34" s="50"/>
      <c r="G34" s="472">
        <v>45124</v>
      </c>
      <c r="H34" s="50"/>
      <c r="I34" s="51">
        <v>45068</v>
      </c>
      <c r="J34" s="50"/>
      <c r="K34" s="520">
        <v>45117</v>
      </c>
      <c r="L34" s="50"/>
      <c r="M34" s="473">
        <v>45068</v>
      </c>
      <c r="N34" s="50"/>
      <c r="O34" s="475">
        <v>42220</v>
      </c>
      <c r="P34" s="28"/>
    </row>
    <row r="35" spans="1:249" x14ac:dyDescent="0.2">
      <c r="A35" s="53" t="s">
        <v>12</v>
      </c>
      <c r="B35" s="53"/>
      <c r="C35" s="470">
        <v>45114</v>
      </c>
      <c r="D35" s="50"/>
      <c r="E35" s="471">
        <v>45086</v>
      </c>
      <c r="F35" s="50"/>
      <c r="G35" s="472">
        <v>45142</v>
      </c>
      <c r="H35" s="50"/>
      <c r="I35" s="51">
        <v>45093</v>
      </c>
      <c r="J35" s="50"/>
      <c r="K35" s="52">
        <v>45142</v>
      </c>
      <c r="L35" s="50"/>
      <c r="M35" s="473">
        <v>45128</v>
      </c>
      <c r="N35" s="50"/>
      <c r="O35" s="475">
        <v>42206</v>
      </c>
      <c r="P35" s="28"/>
    </row>
    <row r="36" spans="1:249" x14ac:dyDescent="0.2">
      <c r="A36" s="478" t="s">
        <v>126</v>
      </c>
      <c r="B36" s="53"/>
      <c r="C36" s="470">
        <v>45020</v>
      </c>
      <c r="D36" s="50"/>
      <c r="E36" s="471">
        <v>45020</v>
      </c>
      <c r="F36" s="480"/>
      <c r="G36" s="472">
        <v>45020</v>
      </c>
      <c r="H36" s="480"/>
      <c r="I36" s="51">
        <v>45020</v>
      </c>
      <c r="J36" s="480"/>
      <c r="K36" s="52">
        <v>45020</v>
      </c>
      <c r="L36" s="480"/>
      <c r="M36" s="473">
        <v>45020</v>
      </c>
      <c r="N36" s="480"/>
      <c r="O36" s="475"/>
      <c r="Q36" s="110"/>
      <c r="R36" s="110"/>
      <c r="S36" s="110"/>
      <c r="T36" s="110"/>
      <c r="U36" s="110"/>
      <c r="V36" s="110"/>
      <c r="W36" s="110"/>
    </row>
    <row r="37" spans="1:249" x14ac:dyDescent="0.2">
      <c r="A37" s="53" t="s">
        <v>14</v>
      </c>
      <c r="B37" s="53"/>
      <c r="C37" s="470">
        <v>45033</v>
      </c>
      <c r="D37" s="50"/>
      <c r="E37" s="471">
        <v>45033</v>
      </c>
      <c r="F37" s="480"/>
      <c r="G37" s="472">
        <v>45033</v>
      </c>
      <c r="H37" s="480"/>
      <c r="I37" s="51">
        <v>45033</v>
      </c>
      <c r="J37" s="480"/>
      <c r="K37" s="52">
        <v>45033</v>
      </c>
      <c r="L37" s="480"/>
      <c r="M37" s="473">
        <v>45033</v>
      </c>
      <c r="N37" s="480"/>
      <c r="O37" s="475"/>
    </row>
    <row r="38" spans="1:249" x14ac:dyDescent="0.2">
      <c r="A38" s="49" t="s">
        <v>15</v>
      </c>
      <c r="B38" s="53"/>
      <c r="C38" s="470">
        <v>45086</v>
      </c>
      <c r="D38" s="50"/>
      <c r="E38" s="471">
        <v>45065</v>
      </c>
      <c r="F38" s="50"/>
      <c r="G38" s="472">
        <v>45121</v>
      </c>
      <c r="H38" s="50"/>
      <c r="I38" s="51">
        <v>45065</v>
      </c>
      <c r="J38" s="50"/>
      <c r="K38" s="52">
        <v>45114</v>
      </c>
      <c r="L38" s="50"/>
      <c r="M38" s="473">
        <v>45065</v>
      </c>
      <c r="N38" s="50"/>
      <c r="O38" s="475"/>
    </row>
    <row r="39" spans="1:249" x14ac:dyDescent="0.2">
      <c r="A39" s="53" t="s">
        <v>26</v>
      </c>
      <c r="B39" s="53"/>
      <c r="C39" s="470">
        <v>45089</v>
      </c>
      <c r="D39" s="50"/>
      <c r="E39" s="471">
        <v>45068</v>
      </c>
      <c r="F39" s="50"/>
      <c r="G39" s="472">
        <v>45124</v>
      </c>
      <c r="H39" s="50"/>
      <c r="I39" s="51">
        <v>45068</v>
      </c>
      <c r="J39" s="50"/>
      <c r="K39" s="52">
        <v>45117</v>
      </c>
      <c r="L39" s="50"/>
      <c r="M39" s="473">
        <v>45068</v>
      </c>
      <c r="N39" s="50"/>
      <c r="O39" s="475"/>
    </row>
    <row r="40" spans="1:249" x14ac:dyDescent="0.2">
      <c r="A40" s="84" t="s">
        <v>19</v>
      </c>
      <c r="B40" s="495"/>
      <c r="C40" s="496">
        <v>45091</v>
      </c>
      <c r="D40" s="496"/>
      <c r="E40" s="496">
        <v>45070</v>
      </c>
      <c r="F40" s="496"/>
      <c r="G40" s="496">
        <v>45126</v>
      </c>
      <c r="H40" s="496"/>
      <c r="I40" s="496">
        <v>45070</v>
      </c>
      <c r="J40" s="496"/>
      <c r="K40" s="496">
        <v>45119</v>
      </c>
      <c r="L40" s="496"/>
      <c r="M40" s="496">
        <v>45070</v>
      </c>
      <c r="N40" s="496"/>
      <c r="O40" s="496"/>
      <c r="P40" s="497"/>
      <c r="X40" s="500"/>
      <c r="Y40" s="500"/>
      <c r="Z40" s="500"/>
      <c r="AA40" s="500"/>
      <c r="AB40" s="500"/>
      <c r="AC40" s="500"/>
      <c r="AD40" s="500"/>
      <c r="AE40" s="500"/>
      <c r="AF40" s="500"/>
      <c r="AG40" s="500"/>
      <c r="AH40" s="500"/>
      <c r="AI40" s="500"/>
      <c r="AJ40" s="500"/>
      <c r="AK40" s="500"/>
      <c r="AL40" s="500"/>
      <c r="AM40" s="500"/>
      <c r="AN40" s="500"/>
      <c r="AO40" s="500"/>
      <c r="AP40" s="500"/>
      <c r="AQ40" s="500"/>
      <c r="AR40" s="500"/>
      <c r="AS40" s="500"/>
      <c r="AT40" s="500"/>
      <c r="AU40" s="500"/>
      <c r="AV40" s="500"/>
      <c r="AW40" s="500"/>
      <c r="AX40" s="500"/>
      <c r="AY40" s="500"/>
      <c r="AZ40" s="500"/>
      <c r="BA40" s="500"/>
      <c r="BB40" s="500"/>
      <c r="BC40" s="500"/>
      <c r="BD40" s="500"/>
      <c r="BE40" s="500"/>
      <c r="BF40" s="500"/>
      <c r="BG40" s="500"/>
      <c r="BH40" s="500"/>
      <c r="BI40" s="500"/>
      <c r="BJ40" s="500"/>
      <c r="BK40" s="500"/>
      <c r="BL40" s="500"/>
      <c r="BM40" s="500"/>
      <c r="BN40" s="500"/>
      <c r="BO40" s="500"/>
      <c r="BP40" s="500"/>
      <c r="BQ40" s="500"/>
      <c r="BR40" s="500"/>
      <c r="BS40" s="500"/>
      <c r="BT40" s="500"/>
      <c r="BU40" s="500"/>
      <c r="BV40" s="500"/>
      <c r="BW40" s="500"/>
      <c r="BX40" s="500"/>
      <c r="BY40" s="500"/>
      <c r="BZ40" s="500"/>
      <c r="CA40" s="500"/>
      <c r="CB40" s="500"/>
      <c r="CC40" s="500"/>
      <c r="CD40" s="500"/>
      <c r="CE40" s="500"/>
      <c r="CF40" s="500"/>
      <c r="CG40" s="500"/>
      <c r="CH40" s="500"/>
      <c r="CI40" s="500"/>
      <c r="CJ40" s="500"/>
      <c r="CK40" s="500"/>
      <c r="CL40" s="500"/>
      <c r="CM40" s="500"/>
      <c r="CN40" s="500"/>
      <c r="CO40" s="500"/>
      <c r="CP40" s="500"/>
      <c r="CQ40" s="500"/>
      <c r="CR40" s="500"/>
      <c r="CS40" s="500"/>
      <c r="CT40" s="500"/>
      <c r="CU40" s="500"/>
      <c r="CV40" s="500"/>
      <c r="CW40" s="500"/>
      <c r="CX40" s="500"/>
      <c r="CY40" s="500"/>
      <c r="CZ40" s="500"/>
      <c r="DA40" s="500"/>
      <c r="DB40" s="500"/>
      <c r="DC40" s="500"/>
      <c r="DD40" s="500"/>
      <c r="DE40" s="500"/>
      <c r="DF40" s="500"/>
      <c r="DG40" s="500"/>
      <c r="DH40" s="500"/>
      <c r="DI40" s="500"/>
      <c r="DJ40" s="500"/>
      <c r="DK40" s="500"/>
      <c r="DL40" s="500"/>
      <c r="DM40" s="500"/>
      <c r="DN40" s="500"/>
      <c r="DO40" s="500"/>
      <c r="DP40" s="500"/>
      <c r="DQ40" s="500"/>
      <c r="DR40" s="500"/>
      <c r="DS40" s="500"/>
      <c r="DT40" s="500"/>
      <c r="DU40" s="500"/>
      <c r="DV40" s="500"/>
      <c r="DW40" s="500"/>
      <c r="DX40" s="500"/>
      <c r="DY40" s="500"/>
      <c r="DZ40" s="500"/>
      <c r="EA40" s="500"/>
      <c r="EB40" s="500"/>
      <c r="EC40" s="500"/>
      <c r="ED40" s="500"/>
      <c r="EE40" s="500"/>
      <c r="EF40" s="500"/>
      <c r="EG40" s="500"/>
      <c r="EH40" s="500"/>
      <c r="EI40" s="500"/>
      <c r="EJ40" s="500"/>
      <c r="EK40" s="500"/>
      <c r="EL40" s="500"/>
      <c r="EM40" s="500"/>
      <c r="EN40" s="500"/>
      <c r="EO40" s="500"/>
      <c r="EP40" s="500"/>
      <c r="EQ40" s="500"/>
      <c r="ER40" s="500"/>
      <c r="ES40" s="500"/>
      <c r="ET40" s="500"/>
      <c r="EU40" s="500"/>
      <c r="EV40" s="500"/>
      <c r="EW40" s="500"/>
      <c r="EX40" s="500"/>
      <c r="EY40" s="500"/>
      <c r="EZ40" s="500"/>
      <c r="FA40" s="500"/>
      <c r="FB40" s="500"/>
      <c r="FC40" s="500"/>
      <c r="FD40" s="500"/>
      <c r="FE40" s="500"/>
      <c r="FF40" s="500"/>
      <c r="FG40" s="500"/>
      <c r="FH40" s="500"/>
      <c r="FI40" s="500"/>
      <c r="FJ40" s="500"/>
      <c r="FK40" s="500"/>
      <c r="FL40" s="500"/>
      <c r="FM40" s="500"/>
      <c r="FN40" s="500"/>
      <c r="FO40" s="500"/>
      <c r="FP40" s="500"/>
      <c r="FQ40" s="500"/>
      <c r="FR40" s="500"/>
      <c r="FS40" s="500"/>
      <c r="FT40" s="500"/>
      <c r="FU40" s="500"/>
      <c r="FV40" s="500"/>
      <c r="FW40" s="500"/>
      <c r="FX40" s="500"/>
      <c r="FY40" s="500"/>
      <c r="FZ40" s="500"/>
      <c r="GA40" s="500"/>
      <c r="GB40" s="500"/>
      <c r="GC40" s="500"/>
      <c r="GD40" s="500"/>
      <c r="GE40" s="500"/>
      <c r="GF40" s="500"/>
      <c r="GG40" s="500"/>
      <c r="GH40" s="500"/>
      <c r="GI40" s="500"/>
      <c r="GJ40" s="500"/>
      <c r="GK40" s="500"/>
      <c r="GL40" s="500"/>
      <c r="GM40" s="500"/>
      <c r="GN40" s="500"/>
      <c r="GO40" s="500"/>
      <c r="GP40" s="500"/>
      <c r="GQ40" s="500"/>
      <c r="GR40" s="500"/>
      <c r="GS40" s="500"/>
      <c r="GT40" s="500"/>
      <c r="GU40" s="500"/>
      <c r="GV40" s="500"/>
      <c r="GW40" s="500"/>
      <c r="GX40" s="500"/>
      <c r="GY40" s="500"/>
      <c r="GZ40" s="500"/>
      <c r="HA40" s="500"/>
      <c r="HB40" s="500"/>
      <c r="HC40" s="500"/>
      <c r="HD40" s="500"/>
      <c r="HE40" s="500"/>
      <c r="HF40" s="500"/>
      <c r="HG40" s="500"/>
      <c r="HH40" s="500"/>
      <c r="HI40" s="500"/>
      <c r="HJ40" s="500"/>
      <c r="HK40" s="500"/>
      <c r="HL40" s="500"/>
      <c r="HM40" s="500"/>
      <c r="HN40" s="500"/>
      <c r="HO40" s="500"/>
      <c r="HP40" s="500"/>
      <c r="HQ40" s="500"/>
      <c r="HR40" s="500"/>
      <c r="HS40" s="500"/>
      <c r="HT40" s="500"/>
      <c r="HU40" s="500"/>
      <c r="HV40" s="500"/>
      <c r="HW40" s="500"/>
      <c r="HX40" s="500"/>
      <c r="HY40" s="500"/>
      <c r="HZ40" s="500"/>
      <c r="IA40" s="500"/>
      <c r="IB40" s="500"/>
      <c r="IC40" s="500"/>
      <c r="ID40" s="500"/>
      <c r="IE40" s="500"/>
      <c r="IF40" s="500"/>
      <c r="IG40" s="500"/>
      <c r="IH40" s="500"/>
      <c r="II40" s="500"/>
      <c r="IJ40" s="500"/>
      <c r="IK40" s="500"/>
      <c r="IL40" s="500"/>
      <c r="IM40" s="500"/>
      <c r="IN40" s="500"/>
      <c r="IO40" s="500"/>
    </row>
    <row r="41" spans="1:249" x14ac:dyDescent="0.2">
      <c r="C41" s="501"/>
      <c r="E41" s="502"/>
      <c r="G41" s="503"/>
      <c r="I41" s="91"/>
      <c r="K41" s="92"/>
      <c r="M41" s="504"/>
      <c r="O41" s="505"/>
    </row>
    <row r="42" spans="1:249" x14ac:dyDescent="0.2">
      <c r="A42" s="2" t="s">
        <v>20</v>
      </c>
      <c r="C42" s="506">
        <v>45089</v>
      </c>
      <c r="D42" s="95"/>
      <c r="E42" s="507">
        <v>45068</v>
      </c>
      <c r="F42" s="95"/>
      <c r="G42" s="508">
        <v>45124</v>
      </c>
      <c r="H42" s="95"/>
      <c r="I42" s="96">
        <v>45068</v>
      </c>
      <c r="J42" s="95"/>
      <c r="K42" s="97">
        <v>45117</v>
      </c>
      <c r="L42" s="95"/>
      <c r="M42" s="509">
        <v>45068</v>
      </c>
      <c r="N42" s="95"/>
      <c r="O42" s="510">
        <v>42220</v>
      </c>
    </row>
    <row r="43" spans="1:249" x14ac:dyDescent="0.2">
      <c r="A43" s="98" t="s">
        <v>21</v>
      </c>
      <c r="C43" s="506">
        <v>45090</v>
      </c>
      <c r="D43" s="95"/>
      <c r="E43" s="507">
        <v>45069</v>
      </c>
      <c r="F43" s="95"/>
      <c r="G43" s="508">
        <v>45125</v>
      </c>
      <c r="H43" s="95"/>
      <c r="I43" s="96">
        <v>45069</v>
      </c>
      <c r="J43" s="95"/>
      <c r="K43" s="97">
        <v>45118</v>
      </c>
      <c r="L43" s="95"/>
      <c r="M43" s="509">
        <v>45069</v>
      </c>
      <c r="N43" s="95"/>
      <c r="O43" s="510">
        <v>42221</v>
      </c>
    </row>
  </sheetData>
  <mergeCells count="5">
    <mergeCell ref="A2:L2"/>
    <mergeCell ref="A3:L3"/>
    <mergeCell ref="Q3:W3"/>
    <mergeCell ref="A24:L24"/>
    <mergeCell ref="A25:L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Summer 26</vt:lpstr>
      <vt:lpstr>Winter &amp; Spring 26</vt:lpstr>
      <vt:lpstr>Fall 25</vt:lpstr>
      <vt:lpstr>Winter &amp; Spring 25</vt:lpstr>
      <vt:lpstr>Fall 24</vt:lpstr>
      <vt:lpstr>Summer 24</vt:lpstr>
      <vt:lpstr>Winter &amp; Spring 24</vt:lpstr>
      <vt:lpstr>Fall 23</vt:lpstr>
      <vt:lpstr>Summer 23</vt:lpstr>
      <vt:lpstr>Winter &amp; Spring 23</vt:lpstr>
      <vt:lpstr>Fall 22</vt:lpstr>
    </vt:vector>
  </TitlesOfParts>
  <Company>Stevenson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M. Dutcher</dc:creator>
  <cp:lastModifiedBy>Tina M. Dutcher</cp:lastModifiedBy>
  <dcterms:created xsi:type="dcterms:W3CDTF">2025-06-04T19:53:29Z</dcterms:created>
  <dcterms:modified xsi:type="dcterms:W3CDTF">2025-09-08T16:17:11Z</dcterms:modified>
</cp:coreProperties>
</file>