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udent Financial Services\Enrollment Services Calendar\"/>
    </mc:Choice>
  </mc:AlternateContent>
  <xr:revisionPtr revIDLastSave="0" documentId="13_ncr:1_{22D8F92F-5D29-4FE3-9D05-B55112BD464E}" xr6:coauthVersionLast="47" xr6:coauthVersionMax="47" xr10:uidLastSave="{00000000-0000-0000-0000-000000000000}"/>
  <bookViews>
    <workbookView xWindow="-28920" yWindow="-120" windowWidth="29040" windowHeight="15720" xr2:uid="{4C1B6676-0046-4BA4-87FC-08DA75F5EAD7}"/>
  </bookViews>
  <sheets>
    <sheet name="Summer 26" sheetId="12" r:id="rId1"/>
    <sheet name="Winter &amp; Spring 26" sheetId="11" r:id="rId2"/>
    <sheet name="Fall 25" sheetId="10" r:id="rId3"/>
    <sheet name="Summer 25" sheetId="29" r:id="rId4"/>
    <sheet name="Winter &amp; Spring 25" sheetId="2" r:id="rId5"/>
    <sheet name="Fall 24" sheetId="3" r:id="rId6"/>
    <sheet name="Summer 24" sheetId="4" r:id="rId7"/>
    <sheet name="Winter &amp; Spring 24" sheetId="5" r:id="rId8"/>
    <sheet name="Fall 23" sheetId="6" r:id="rId9"/>
    <sheet name="Summer 23" sheetId="7" r:id="rId10"/>
    <sheet name="Winter &amp; Spring 23" sheetId="8" r:id="rId11"/>
    <sheet name="Fall 22" sheetId="9" r:id="rId12"/>
    <sheet name="Summer 22" sheetId="13" r:id="rId13"/>
    <sheet name="Spring 22" sheetId="14" r:id="rId14"/>
    <sheet name="Fall 21" sheetId="15" r:id="rId15"/>
    <sheet name="Summer 21" sheetId="16" r:id="rId16"/>
    <sheet name="Spring 21" sheetId="17" r:id="rId17"/>
    <sheet name="fall 2020" sheetId="18" r:id="rId18"/>
    <sheet name="Summer 20" sheetId="19" r:id="rId19"/>
    <sheet name="Spring 20" sheetId="20" r:id="rId20"/>
    <sheet name="Fall 19" sheetId="21" r:id="rId21"/>
    <sheet name="Sum 19" sheetId="22" r:id="rId22"/>
    <sheet name="Spring 19" sheetId="23" r:id="rId23"/>
    <sheet name="Fall 18" sheetId="24" r:id="rId24"/>
    <sheet name="Sum 18" sheetId="25" r:id="rId25"/>
    <sheet name="Spring 18" sheetId="26" r:id="rId26"/>
    <sheet name="Fall 17" sheetId="27" r:id="rId27"/>
    <sheet name="Sum 17" sheetId="28" r:id="rId2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4" i="11" l="1"/>
  <c r="I44" i="11"/>
  <c r="K43" i="11"/>
  <c r="I43" i="11"/>
  <c r="F43" i="11"/>
  <c r="K42" i="11"/>
  <c r="I42" i="11"/>
  <c r="K41" i="11"/>
  <c r="F41" i="11"/>
  <c r="I41" i="11" s="1"/>
  <c r="F40" i="11"/>
  <c r="D39" i="11"/>
  <c r="K37" i="11"/>
  <c r="K10" i="11" s="1"/>
  <c r="I37" i="11"/>
  <c r="I38" i="11" s="1"/>
  <c r="F37" i="11"/>
  <c r="D37" i="11"/>
  <c r="K36" i="11"/>
  <c r="I36" i="11"/>
  <c r="D36" i="11"/>
  <c r="K35" i="11"/>
  <c r="I35" i="11"/>
  <c r="F35" i="11"/>
  <c r="D35" i="11"/>
  <c r="K34" i="11"/>
  <c r="K45" i="11" s="1"/>
  <c r="K46" i="11" s="1"/>
  <c r="I34" i="11"/>
  <c r="I40" i="11" s="1"/>
  <c r="F34" i="11"/>
  <c r="F39" i="11" s="1"/>
  <c r="D34" i="11"/>
  <c r="D45" i="11" s="1"/>
  <c r="D46" i="11" s="1"/>
  <c r="D25" i="11"/>
  <c r="F21" i="11"/>
  <c r="F22" i="11" s="1"/>
  <c r="D21" i="11"/>
  <c r="I19" i="11"/>
  <c r="K18" i="11"/>
  <c r="I18" i="11"/>
  <c r="K17" i="11"/>
  <c r="I17" i="11"/>
  <c r="K16" i="11"/>
  <c r="I16" i="11"/>
  <c r="T15" i="11"/>
  <c r="R15" i="11"/>
  <c r="K15" i="11"/>
  <c r="I15" i="11"/>
  <c r="K14" i="11"/>
  <c r="I14" i="11"/>
  <c r="P13" i="11"/>
  <c r="K13" i="11"/>
  <c r="I13" i="11"/>
  <c r="K12" i="11"/>
  <c r="I12" i="11"/>
  <c r="D12" i="11"/>
  <c r="D40" i="11" s="1"/>
  <c r="I11" i="11"/>
  <c r="I10" i="11"/>
  <c r="T9" i="11"/>
  <c r="P9" i="11"/>
  <c r="R9" i="11" s="1"/>
  <c r="K9" i="11"/>
  <c r="I9" i="11"/>
  <c r="T8" i="11"/>
  <c r="P7" i="11"/>
  <c r="A1" i="11"/>
  <c r="F23" i="11" l="1"/>
  <c r="K22" i="11"/>
  <c r="I22" i="11"/>
  <c r="K38" i="11"/>
  <c r="F45" i="11"/>
  <c r="F46" i="11" s="1"/>
  <c r="I45" i="11"/>
  <c r="I46" i="11" s="1"/>
  <c r="K40" i="11"/>
  <c r="I21" i="11"/>
  <c r="K21" i="11"/>
  <c r="I39" i="11"/>
  <c r="K39" i="11"/>
  <c r="F24" i="11" l="1"/>
  <c r="K23" i="11"/>
  <c r="I23" i="11"/>
  <c r="I24" i="11" l="1"/>
  <c r="F25" i="11"/>
  <c r="K24" i="11"/>
  <c r="I25" i="11" l="1"/>
  <c r="K25" i="11"/>
  <c r="G41" i="29" l="1"/>
  <c r="E41" i="29"/>
  <c r="C41" i="29"/>
  <c r="G40" i="29"/>
  <c r="E40" i="29"/>
  <c r="G39" i="29"/>
  <c r="E39" i="29"/>
  <c r="C39" i="29"/>
  <c r="E38" i="29"/>
  <c r="G37" i="29"/>
  <c r="E37" i="29"/>
  <c r="E36" i="29"/>
  <c r="E35" i="29"/>
  <c r="E43" i="29" s="1"/>
  <c r="E44" i="29" s="1"/>
  <c r="G33" i="29"/>
  <c r="G34" i="29" s="1"/>
  <c r="E33" i="29"/>
  <c r="E34" i="29" s="1"/>
  <c r="C33" i="29"/>
  <c r="C34" i="29" s="1"/>
  <c r="G32" i="29"/>
  <c r="E32" i="29"/>
  <c r="G31" i="29"/>
  <c r="E31" i="29"/>
  <c r="C31" i="29"/>
  <c r="G30" i="29"/>
  <c r="G36" i="29" s="1"/>
  <c r="E30" i="29"/>
  <c r="C30" i="29"/>
  <c r="C35" i="29" s="1"/>
  <c r="C43" i="29" s="1"/>
  <c r="C44" i="29" s="1"/>
  <c r="G22" i="29"/>
  <c r="O21" i="29"/>
  <c r="O22" i="29" s="1"/>
  <c r="M21" i="29"/>
  <c r="M22" i="29" s="1"/>
  <c r="K21" i="29"/>
  <c r="K22" i="29" s="1"/>
  <c r="G21" i="29"/>
  <c r="E21" i="29"/>
  <c r="E22" i="29" s="1"/>
  <c r="G19" i="29"/>
  <c r="E19" i="29"/>
  <c r="C19" i="29"/>
  <c r="G18" i="29"/>
  <c r="E18" i="29"/>
  <c r="O16" i="29"/>
  <c r="M16" i="29"/>
  <c r="G16" i="29"/>
  <c r="E16" i="29"/>
  <c r="G15" i="29"/>
  <c r="E15" i="29"/>
  <c r="O14" i="29"/>
  <c r="M14" i="29"/>
  <c r="K14" i="29"/>
  <c r="G14" i="29"/>
  <c r="E14" i="29"/>
  <c r="G13" i="29"/>
  <c r="E13" i="29"/>
  <c r="C13" i="29"/>
  <c r="C36" i="29" s="1"/>
  <c r="O12" i="29"/>
  <c r="M12" i="29"/>
  <c r="K12" i="29"/>
  <c r="G12" i="29"/>
  <c r="E12" i="29"/>
  <c r="C12" i="29"/>
  <c r="C21" i="29" s="1"/>
  <c r="C22" i="29" s="1"/>
  <c r="G11" i="29"/>
  <c r="E11" i="29"/>
  <c r="C11" i="29"/>
  <c r="O10" i="29"/>
  <c r="M10" i="29"/>
  <c r="K10" i="29"/>
  <c r="G10" i="29"/>
  <c r="E10" i="29"/>
  <c r="C10" i="29"/>
  <c r="O9" i="29"/>
  <c r="I9" i="29"/>
  <c r="E9" i="29"/>
  <c r="G9" i="29" s="1"/>
  <c r="A1" i="29"/>
  <c r="G35" i="29" l="1"/>
  <c r="G44" i="29" l="1"/>
  <c r="G43" i="29"/>
  <c r="K40" i="25" l="1"/>
  <c r="I40" i="25"/>
  <c r="G40" i="25"/>
  <c r="E40" i="25"/>
  <c r="C40" i="25"/>
  <c r="K38" i="25"/>
  <c r="G38" i="25"/>
  <c r="S37" i="25"/>
  <c r="Q37" i="25"/>
  <c r="O37" i="25"/>
  <c r="M37" i="25"/>
  <c r="K37" i="25"/>
  <c r="I37" i="25"/>
  <c r="G37" i="25"/>
  <c r="S36" i="25"/>
  <c r="Q36" i="25"/>
  <c r="O36" i="25"/>
  <c r="M36" i="25"/>
  <c r="K36" i="25"/>
  <c r="I36" i="25"/>
  <c r="G36" i="25"/>
  <c r="K35" i="25"/>
  <c r="G35" i="25"/>
  <c r="E35" i="25"/>
  <c r="C35" i="25"/>
  <c r="U34" i="25"/>
  <c r="U43" i="25" s="1"/>
  <c r="K34" i="25"/>
  <c r="K42" i="25" s="1"/>
  <c r="I34" i="25"/>
  <c r="I43" i="25" s="1"/>
  <c r="G34" i="25"/>
  <c r="G42" i="25" s="1"/>
  <c r="G43" i="25" s="1"/>
  <c r="E34" i="25"/>
  <c r="G33" i="25"/>
  <c r="E33" i="25"/>
  <c r="U32" i="25"/>
  <c r="G32" i="25"/>
  <c r="E32" i="25"/>
  <c r="C32" i="25"/>
  <c r="S30" i="25"/>
  <c r="Q30" i="25"/>
  <c r="O30" i="25"/>
  <c r="M30" i="25"/>
  <c r="K30" i="25"/>
  <c r="I30" i="25"/>
  <c r="C30" i="25"/>
  <c r="S29" i="25"/>
  <c r="S35" i="25" s="1"/>
  <c r="Q29" i="25"/>
  <c r="Q40" i="25" s="1"/>
  <c r="O29" i="25"/>
  <c r="O40" i="25" s="1"/>
  <c r="M29" i="25"/>
  <c r="M38" i="25" s="1"/>
  <c r="K29" i="25"/>
  <c r="K32" i="25" s="1"/>
  <c r="K33" i="25" s="1"/>
  <c r="I29" i="25"/>
  <c r="I38" i="25" s="1"/>
  <c r="C29" i="25"/>
  <c r="C38" i="25" s="1"/>
  <c r="M21" i="25"/>
  <c r="K21" i="25"/>
  <c r="I21" i="25"/>
  <c r="C21" i="25"/>
  <c r="O20" i="25"/>
  <c r="S18" i="25"/>
  <c r="Q18" i="25"/>
  <c r="O18" i="25"/>
  <c r="M18" i="25"/>
  <c r="K18" i="25"/>
  <c r="I18" i="25"/>
  <c r="G18" i="25"/>
  <c r="E18" i="25"/>
  <c r="C18" i="25"/>
  <c r="S15" i="25"/>
  <c r="Q15" i="25"/>
  <c r="O15" i="25"/>
  <c r="M15" i="25"/>
  <c r="K15" i="25"/>
  <c r="I15" i="25"/>
  <c r="G15" i="25"/>
  <c r="S14" i="25"/>
  <c r="Q14" i="25"/>
  <c r="O14" i="25"/>
  <c r="M14" i="25"/>
  <c r="K14" i="25"/>
  <c r="I14" i="25"/>
  <c r="G14" i="25"/>
  <c r="S13" i="25"/>
  <c r="Q13" i="25"/>
  <c r="O13" i="25"/>
  <c r="M13" i="25"/>
  <c r="K13" i="25"/>
  <c r="I13" i="25"/>
  <c r="G13" i="25"/>
  <c r="S12" i="25"/>
  <c r="Q12" i="25"/>
  <c r="O12" i="25"/>
  <c r="M12" i="25"/>
  <c r="K12" i="25"/>
  <c r="I12" i="25"/>
  <c r="G12" i="25"/>
  <c r="E12" i="25"/>
  <c r="C12" i="25"/>
  <c r="U11" i="25"/>
  <c r="U21" i="25" s="1"/>
  <c r="S11" i="25"/>
  <c r="S21" i="25" s="1"/>
  <c r="Q11" i="25"/>
  <c r="Q20" i="25" s="1"/>
  <c r="O11" i="25"/>
  <c r="O21" i="25" s="1"/>
  <c r="M11" i="25"/>
  <c r="M20" i="25" s="1"/>
  <c r="K11" i="25"/>
  <c r="K20" i="25" s="1"/>
  <c r="I11" i="25"/>
  <c r="I20" i="25" s="1"/>
  <c r="G11" i="25"/>
  <c r="G20" i="25" s="1"/>
  <c r="G21" i="25" s="1"/>
  <c r="E11" i="25"/>
  <c r="C11" i="25"/>
  <c r="C20" i="25" s="1"/>
  <c r="U10" i="25"/>
  <c r="S10" i="25"/>
  <c r="Q10" i="25"/>
  <c r="O10" i="25"/>
  <c r="M10" i="25"/>
  <c r="K10" i="25"/>
  <c r="I10" i="25"/>
  <c r="G10" i="25"/>
  <c r="E10" i="25"/>
  <c r="C10" i="25"/>
  <c r="A1" i="25"/>
  <c r="L47" i="26"/>
  <c r="N46" i="26"/>
  <c r="N47" i="26" s="1"/>
  <c r="L46" i="26"/>
  <c r="H46" i="26"/>
  <c r="H47" i="26" s="1"/>
  <c r="E46" i="26"/>
  <c r="E47" i="26" s="1"/>
  <c r="C46" i="26"/>
  <c r="C47" i="26" s="1"/>
  <c r="P45" i="26"/>
  <c r="N45" i="26"/>
  <c r="L45" i="26"/>
  <c r="J45" i="26"/>
  <c r="N44" i="26"/>
  <c r="L44" i="26"/>
  <c r="H44" i="26"/>
  <c r="E44" i="26"/>
  <c r="P41" i="26"/>
  <c r="N41" i="26"/>
  <c r="L41" i="26"/>
  <c r="J41" i="26"/>
  <c r="H41" i="26"/>
  <c r="E41" i="26"/>
  <c r="C41" i="26"/>
  <c r="P40" i="26"/>
  <c r="N40" i="26"/>
  <c r="L40" i="26"/>
  <c r="J40" i="26"/>
  <c r="H40" i="26"/>
  <c r="E40" i="26"/>
  <c r="C40" i="26"/>
  <c r="N39" i="26"/>
  <c r="P38" i="26"/>
  <c r="P39" i="26" s="1"/>
  <c r="N38" i="26"/>
  <c r="L38" i="26"/>
  <c r="L39" i="26" s="1"/>
  <c r="J38" i="26"/>
  <c r="J39" i="26" s="1"/>
  <c r="H38" i="26"/>
  <c r="H39" i="26" s="1"/>
  <c r="E38" i="26"/>
  <c r="C25" i="26"/>
  <c r="E21" i="26"/>
  <c r="H21" i="26" s="1"/>
  <c r="C21" i="26"/>
  <c r="J12" i="26"/>
  <c r="H12" i="26"/>
  <c r="J10" i="26"/>
  <c r="H10" i="26"/>
  <c r="E10" i="26"/>
  <c r="E11" i="26" s="1"/>
  <c r="A1" i="26"/>
  <c r="E43" i="28"/>
  <c r="S42" i="28"/>
  <c r="Q42" i="28"/>
  <c r="O42" i="28"/>
  <c r="M42" i="28"/>
  <c r="K42" i="28"/>
  <c r="I42" i="28"/>
  <c r="G42" i="28"/>
  <c r="E42" i="28"/>
  <c r="Q40" i="28"/>
  <c r="O40" i="28"/>
  <c r="M40" i="28"/>
  <c r="K40" i="28"/>
  <c r="I40" i="28"/>
  <c r="G40" i="28"/>
  <c r="C40" i="28"/>
  <c r="Q38" i="28"/>
  <c r="O38" i="28"/>
  <c r="M38" i="28"/>
  <c r="K38" i="28"/>
  <c r="I38" i="28"/>
  <c r="G38" i="28"/>
  <c r="C38" i="28"/>
  <c r="Q37" i="28"/>
  <c r="O37" i="28"/>
  <c r="M37" i="28"/>
  <c r="K37" i="28"/>
  <c r="I37" i="28"/>
  <c r="G37" i="28"/>
  <c r="Q36" i="28"/>
  <c r="O36" i="28"/>
  <c r="M36" i="28"/>
  <c r="K36" i="28"/>
  <c r="I36" i="28"/>
  <c r="G36" i="28"/>
  <c r="Q35" i="28"/>
  <c r="O35" i="28"/>
  <c r="M35" i="28"/>
  <c r="K35" i="28"/>
  <c r="I35" i="28"/>
  <c r="E35" i="28"/>
  <c r="C35" i="28"/>
  <c r="S34" i="28"/>
  <c r="S43" i="28" s="1"/>
  <c r="Q34" i="28"/>
  <c r="Q43" i="28" s="1"/>
  <c r="O34" i="28"/>
  <c r="O43" i="28" s="1"/>
  <c r="M34" i="28"/>
  <c r="M43" i="28" s="1"/>
  <c r="K34" i="28"/>
  <c r="K43" i="28" s="1"/>
  <c r="I34" i="28"/>
  <c r="I43" i="28" s="1"/>
  <c r="G34" i="28"/>
  <c r="G43" i="28" s="1"/>
  <c r="E34" i="28"/>
  <c r="C34" i="28"/>
  <c r="C42" i="28" s="1"/>
  <c r="Q33" i="28"/>
  <c r="O33" i="28"/>
  <c r="M33" i="28"/>
  <c r="K33" i="28"/>
  <c r="S32" i="28"/>
  <c r="Q32" i="28"/>
  <c r="O32" i="28"/>
  <c r="M32" i="28"/>
  <c r="K32" i="28"/>
  <c r="I32" i="28"/>
  <c r="I33" i="28" s="1"/>
  <c r="G32" i="28"/>
  <c r="G33" i="28" s="1"/>
  <c r="E32" i="28"/>
  <c r="E33" i="28" s="1"/>
  <c r="C32" i="28"/>
  <c r="Q21" i="28"/>
  <c r="O21" i="28"/>
  <c r="M21" i="28"/>
  <c r="Q20" i="28"/>
  <c r="O20" i="28"/>
  <c r="M20" i="28"/>
  <c r="K20" i="28"/>
  <c r="I20" i="28"/>
  <c r="G20" i="28"/>
  <c r="E20" i="28"/>
  <c r="E21" i="28" s="1"/>
  <c r="C20" i="28"/>
  <c r="Q18" i="28"/>
  <c r="O18" i="28"/>
  <c r="M18" i="28"/>
  <c r="K18" i="28"/>
  <c r="I18" i="28"/>
  <c r="G18" i="28"/>
  <c r="C18" i="28"/>
  <c r="Q15" i="28"/>
  <c r="O15" i="28"/>
  <c r="M15" i="28"/>
  <c r="K15" i="28"/>
  <c r="I15" i="28"/>
  <c r="G15" i="28"/>
  <c r="Q14" i="28"/>
  <c r="O14" i="28"/>
  <c r="M14" i="28"/>
  <c r="K14" i="28"/>
  <c r="I14" i="28"/>
  <c r="G14" i="28"/>
  <c r="Q13" i="28"/>
  <c r="O13" i="28"/>
  <c r="M13" i="28"/>
  <c r="K13" i="28"/>
  <c r="I13" i="28"/>
  <c r="G13" i="28"/>
  <c r="Q12" i="28"/>
  <c r="O12" i="28"/>
  <c r="M12" i="28"/>
  <c r="K12" i="28"/>
  <c r="I12" i="28"/>
  <c r="G12" i="28"/>
  <c r="E12" i="28"/>
  <c r="C12" i="28"/>
  <c r="S11" i="28"/>
  <c r="S21" i="28" s="1"/>
  <c r="Q11" i="28"/>
  <c r="O11" i="28"/>
  <c r="M11" i="28"/>
  <c r="K11" i="28"/>
  <c r="K21" i="28" s="1"/>
  <c r="I11" i="28"/>
  <c r="I21" i="28" s="1"/>
  <c r="G11" i="28"/>
  <c r="G21" i="28" s="1"/>
  <c r="E11" i="28"/>
  <c r="C11" i="28"/>
  <c r="C21" i="28" s="1"/>
  <c r="S10" i="28"/>
  <c r="Q10" i="28"/>
  <c r="O10" i="28"/>
  <c r="M10" i="28"/>
  <c r="K10" i="28"/>
  <c r="I10" i="28"/>
  <c r="G10" i="28"/>
  <c r="E10" i="28"/>
  <c r="C10" i="28"/>
  <c r="A1" i="28"/>
  <c r="E46" i="27"/>
  <c r="C46" i="27"/>
  <c r="I45" i="27"/>
  <c r="I46" i="27" s="1"/>
  <c r="G45" i="27"/>
  <c r="G46" i="27" s="1"/>
  <c r="E45" i="27"/>
  <c r="C45" i="27"/>
  <c r="I43" i="27"/>
  <c r="G43" i="27"/>
  <c r="E43" i="27"/>
  <c r="C43" i="27"/>
  <c r="I42" i="27"/>
  <c r="G42" i="27"/>
  <c r="E42" i="27"/>
  <c r="I41" i="27"/>
  <c r="G41" i="27"/>
  <c r="E41" i="27"/>
  <c r="I39" i="27"/>
  <c r="G39" i="27"/>
  <c r="E39" i="27"/>
  <c r="I38" i="27"/>
  <c r="G38" i="27"/>
  <c r="E38" i="27"/>
  <c r="G22" i="27"/>
  <c r="E22" i="27"/>
  <c r="E21" i="27"/>
  <c r="C21" i="27"/>
  <c r="C22" i="27" s="1"/>
  <c r="G20" i="27"/>
  <c r="E20" i="27"/>
  <c r="C20" i="27"/>
  <c r="G21" i="27" s="1"/>
  <c r="G17" i="27"/>
  <c r="E17" i="27"/>
  <c r="G16" i="27"/>
  <c r="E16" i="27"/>
  <c r="G15" i="27"/>
  <c r="E15" i="27"/>
  <c r="G14" i="27"/>
  <c r="E14" i="27"/>
  <c r="G13" i="27"/>
  <c r="E13" i="27"/>
  <c r="A1" i="27"/>
  <c r="I45" i="21"/>
  <c r="I46" i="21" s="1"/>
  <c r="G45" i="21"/>
  <c r="G46" i="21" s="1"/>
  <c r="E45" i="21"/>
  <c r="E46" i="21" s="1"/>
  <c r="C45" i="21"/>
  <c r="C46" i="21" s="1"/>
  <c r="I43" i="21"/>
  <c r="G43" i="21"/>
  <c r="E43" i="21"/>
  <c r="C43" i="21"/>
  <c r="I42" i="21"/>
  <c r="G42" i="21"/>
  <c r="E42" i="21"/>
  <c r="I41" i="21"/>
  <c r="G41" i="21"/>
  <c r="E41" i="21"/>
  <c r="I39" i="21"/>
  <c r="E39" i="21"/>
  <c r="I37" i="21"/>
  <c r="I38" i="21" s="1"/>
  <c r="G37" i="21"/>
  <c r="G38" i="21" s="1"/>
  <c r="E37" i="21"/>
  <c r="E38" i="21" s="1"/>
  <c r="I36" i="21"/>
  <c r="G36" i="21"/>
  <c r="E36" i="21"/>
  <c r="G20" i="21"/>
  <c r="E20" i="21"/>
  <c r="C20" i="21"/>
  <c r="C21" i="21" s="1"/>
  <c r="G17" i="21"/>
  <c r="E17" i="21"/>
  <c r="G16" i="21"/>
  <c r="E16" i="21"/>
  <c r="G15" i="21"/>
  <c r="E15" i="21"/>
  <c r="G14" i="21"/>
  <c r="E14" i="21"/>
  <c r="G13" i="21"/>
  <c r="E13" i="21"/>
  <c r="A1" i="21"/>
  <c r="G43" i="22"/>
  <c r="C43" i="22"/>
  <c r="Q42" i="22"/>
  <c r="O42" i="22"/>
  <c r="M42" i="22"/>
  <c r="G42" i="22"/>
  <c r="C42" i="22"/>
  <c r="O40" i="22"/>
  <c r="M40" i="22"/>
  <c r="K40" i="22"/>
  <c r="I40" i="22"/>
  <c r="G40" i="22"/>
  <c r="E40" i="22"/>
  <c r="C40" i="22"/>
  <c r="O38" i="22"/>
  <c r="M38" i="22"/>
  <c r="K38" i="22"/>
  <c r="I38" i="22"/>
  <c r="G38" i="22"/>
  <c r="C38" i="22"/>
  <c r="O37" i="22"/>
  <c r="M37" i="22"/>
  <c r="K37" i="22"/>
  <c r="I37" i="22"/>
  <c r="G37" i="22"/>
  <c r="O36" i="22"/>
  <c r="M36" i="22"/>
  <c r="K36" i="22"/>
  <c r="I36" i="22"/>
  <c r="G36" i="22"/>
  <c r="M35" i="22"/>
  <c r="K35" i="22"/>
  <c r="I35" i="22"/>
  <c r="G35" i="22"/>
  <c r="E35" i="22"/>
  <c r="C35" i="22"/>
  <c r="Q34" i="22"/>
  <c r="Q43" i="22" s="1"/>
  <c r="O34" i="22"/>
  <c r="O43" i="22" s="1"/>
  <c r="M34" i="22"/>
  <c r="M43" i="22" s="1"/>
  <c r="K34" i="22"/>
  <c r="K43" i="22" s="1"/>
  <c r="I34" i="22"/>
  <c r="I43" i="22" s="1"/>
  <c r="G34" i="22"/>
  <c r="E34" i="22"/>
  <c r="C34" i="22"/>
  <c r="Q32" i="22"/>
  <c r="O32" i="22"/>
  <c r="O33" i="22" s="1"/>
  <c r="M32" i="22"/>
  <c r="M33" i="22" s="1"/>
  <c r="K32" i="22"/>
  <c r="K33" i="22" s="1"/>
  <c r="I32" i="22"/>
  <c r="I33" i="22" s="1"/>
  <c r="G32" i="22"/>
  <c r="G33" i="22" s="1"/>
  <c r="E32" i="22"/>
  <c r="E33" i="22" s="1"/>
  <c r="C32" i="22"/>
  <c r="G21" i="22"/>
  <c r="Q20" i="22"/>
  <c r="O20" i="22"/>
  <c r="M20" i="22"/>
  <c r="K20" i="22"/>
  <c r="I20" i="22"/>
  <c r="G20" i="22"/>
  <c r="C20" i="22"/>
  <c r="O18" i="22"/>
  <c r="M18" i="22"/>
  <c r="K18" i="22"/>
  <c r="I18" i="22"/>
  <c r="G18" i="22"/>
  <c r="E18" i="22"/>
  <c r="C18" i="22"/>
  <c r="O17" i="22"/>
  <c r="M17" i="22"/>
  <c r="K17" i="22"/>
  <c r="I17" i="22"/>
  <c r="G17" i="22"/>
  <c r="E17" i="22"/>
  <c r="O15" i="22"/>
  <c r="M15" i="22"/>
  <c r="K15" i="22"/>
  <c r="I15" i="22"/>
  <c r="G15" i="22"/>
  <c r="O14" i="22"/>
  <c r="M14" i="22"/>
  <c r="K14" i="22"/>
  <c r="I14" i="22"/>
  <c r="G14" i="22"/>
  <c r="O13" i="22"/>
  <c r="M13" i="22"/>
  <c r="K13" i="22"/>
  <c r="I13" i="22"/>
  <c r="G13" i="22"/>
  <c r="M12" i="22"/>
  <c r="K12" i="22"/>
  <c r="I12" i="22"/>
  <c r="G12" i="22"/>
  <c r="E12" i="22"/>
  <c r="C12" i="22"/>
  <c r="Q11" i="22"/>
  <c r="Q21" i="22" s="1"/>
  <c r="O11" i="22"/>
  <c r="O21" i="22" s="1"/>
  <c r="M11" i="22"/>
  <c r="M21" i="22" s="1"/>
  <c r="K11" i="22"/>
  <c r="K21" i="22" s="1"/>
  <c r="I11" i="22"/>
  <c r="I21" i="22" s="1"/>
  <c r="G11" i="22"/>
  <c r="E11" i="22"/>
  <c r="C11" i="22"/>
  <c r="C21" i="22" s="1"/>
  <c r="Q10" i="22"/>
  <c r="O10" i="22"/>
  <c r="M10" i="22"/>
  <c r="K10" i="22"/>
  <c r="I10" i="22"/>
  <c r="G10" i="22"/>
  <c r="E10" i="22"/>
  <c r="C10" i="22"/>
  <c r="A1" i="22"/>
  <c r="L47" i="23"/>
  <c r="J47" i="23"/>
  <c r="H47" i="23"/>
  <c r="E47" i="23"/>
  <c r="L46" i="23"/>
  <c r="J46" i="23"/>
  <c r="H46" i="23"/>
  <c r="E46" i="23"/>
  <c r="L44" i="23"/>
  <c r="J44" i="23"/>
  <c r="H44" i="23"/>
  <c r="E44" i="23"/>
  <c r="L43" i="23"/>
  <c r="J43" i="23"/>
  <c r="H43" i="23"/>
  <c r="L42" i="23"/>
  <c r="J42" i="23"/>
  <c r="H42" i="23"/>
  <c r="L41" i="23"/>
  <c r="J41" i="23"/>
  <c r="H41" i="23"/>
  <c r="E41" i="23"/>
  <c r="C41" i="23"/>
  <c r="L40" i="23"/>
  <c r="L45" i="23" s="1"/>
  <c r="J40" i="23"/>
  <c r="J45" i="23" s="1"/>
  <c r="H40" i="23"/>
  <c r="E40" i="23"/>
  <c r="J39" i="23"/>
  <c r="H39" i="23"/>
  <c r="L38" i="23"/>
  <c r="L39" i="23" s="1"/>
  <c r="J38" i="23"/>
  <c r="H38" i="23"/>
  <c r="E38" i="23"/>
  <c r="C38" i="23"/>
  <c r="C37" i="23"/>
  <c r="C36" i="23"/>
  <c r="C35" i="23"/>
  <c r="C46" i="23" s="1"/>
  <c r="C47" i="23" s="1"/>
  <c r="C25" i="23"/>
  <c r="E21" i="23"/>
  <c r="E22" i="23" s="1"/>
  <c r="C21" i="23"/>
  <c r="J12" i="23"/>
  <c r="H12" i="23"/>
  <c r="E11" i="23"/>
  <c r="J11" i="23" s="1"/>
  <c r="C11" i="23"/>
  <c r="C40" i="23" s="1"/>
  <c r="J10" i="23"/>
  <c r="H10" i="23"/>
  <c r="E10" i="23"/>
  <c r="A1" i="23"/>
  <c r="I45" i="24"/>
  <c r="I46" i="24" s="1"/>
  <c r="G45" i="24"/>
  <c r="G46" i="24" s="1"/>
  <c r="E45" i="24"/>
  <c r="E46" i="24" s="1"/>
  <c r="C45" i="24"/>
  <c r="C46" i="24" s="1"/>
  <c r="I43" i="24"/>
  <c r="G43" i="24"/>
  <c r="E43" i="24"/>
  <c r="C43" i="24"/>
  <c r="I42" i="24"/>
  <c r="G42" i="24"/>
  <c r="E42" i="24"/>
  <c r="I41" i="24"/>
  <c r="G41" i="24"/>
  <c r="E41" i="24"/>
  <c r="I39" i="24"/>
  <c r="E39" i="24"/>
  <c r="I37" i="24"/>
  <c r="I38" i="24" s="1"/>
  <c r="G37" i="24"/>
  <c r="G38" i="24" s="1"/>
  <c r="E37" i="24"/>
  <c r="E38" i="24" s="1"/>
  <c r="G20" i="24"/>
  <c r="E20" i="24"/>
  <c r="C20" i="24"/>
  <c r="E21" i="24" s="1"/>
  <c r="G17" i="24"/>
  <c r="E17" i="24"/>
  <c r="G16" i="24"/>
  <c r="E16" i="24"/>
  <c r="G15" i="24"/>
  <c r="E15" i="24"/>
  <c r="G14" i="24"/>
  <c r="E14" i="24"/>
  <c r="G13" i="24"/>
  <c r="E13" i="24"/>
  <c r="E10" i="24"/>
  <c r="A1" i="24"/>
  <c r="Q42" i="19"/>
  <c r="O42" i="19"/>
  <c r="M42" i="19"/>
  <c r="K42" i="19"/>
  <c r="I42" i="19"/>
  <c r="G42" i="19"/>
  <c r="E42" i="19"/>
  <c r="C42" i="19"/>
  <c r="O40" i="19"/>
  <c r="M40" i="19"/>
  <c r="K40" i="19"/>
  <c r="I40" i="19"/>
  <c r="G40" i="19"/>
  <c r="E40" i="19"/>
  <c r="C40" i="19"/>
  <c r="O39" i="19"/>
  <c r="M39" i="19"/>
  <c r="K39" i="19"/>
  <c r="I39" i="19"/>
  <c r="G39" i="19"/>
  <c r="E39" i="19"/>
  <c r="O38" i="19"/>
  <c r="M38" i="19"/>
  <c r="K38" i="19"/>
  <c r="I38" i="19"/>
  <c r="G38" i="19"/>
  <c r="E38" i="19"/>
  <c r="C38" i="19"/>
  <c r="O37" i="19"/>
  <c r="M37" i="19"/>
  <c r="K37" i="19"/>
  <c r="I37" i="19"/>
  <c r="G37" i="19"/>
  <c r="E37" i="19"/>
  <c r="O36" i="19"/>
  <c r="M36" i="19"/>
  <c r="K36" i="19"/>
  <c r="I36" i="19"/>
  <c r="G36" i="19"/>
  <c r="E36" i="19"/>
  <c r="M35" i="19"/>
  <c r="K35" i="19"/>
  <c r="I35" i="19"/>
  <c r="G35" i="19"/>
  <c r="E35" i="19"/>
  <c r="C35" i="19"/>
  <c r="Q34" i="19"/>
  <c r="Q43" i="19" s="1"/>
  <c r="O34" i="19"/>
  <c r="O43" i="19" s="1"/>
  <c r="M34" i="19"/>
  <c r="M43" i="19" s="1"/>
  <c r="K34" i="19"/>
  <c r="K43" i="19" s="1"/>
  <c r="I34" i="19"/>
  <c r="I43" i="19" s="1"/>
  <c r="G34" i="19"/>
  <c r="G43" i="19" s="1"/>
  <c r="E34" i="19"/>
  <c r="E43" i="19" s="1"/>
  <c r="C34" i="19"/>
  <c r="C43" i="19" s="1"/>
  <c r="O33" i="19"/>
  <c r="M33" i="19"/>
  <c r="Q32" i="19"/>
  <c r="O32" i="19"/>
  <c r="M32" i="19"/>
  <c r="K32" i="19"/>
  <c r="K33" i="19" s="1"/>
  <c r="I32" i="19"/>
  <c r="I33" i="19" s="1"/>
  <c r="G32" i="19"/>
  <c r="G33" i="19" s="1"/>
  <c r="E32" i="19"/>
  <c r="E33" i="19" s="1"/>
  <c r="C32" i="19"/>
  <c r="Q21" i="19"/>
  <c r="O21" i="19"/>
  <c r="M21" i="19"/>
  <c r="K21" i="19"/>
  <c r="Q20" i="19"/>
  <c r="O20" i="19"/>
  <c r="O18" i="19"/>
  <c r="M18" i="19"/>
  <c r="K18" i="19"/>
  <c r="I18" i="19"/>
  <c r="G18" i="19"/>
  <c r="E18" i="19"/>
  <c r="C18" i="19"/>
  <c r="O17" i="19"/>
  <c r="M17" i="19"/>
  <c r="K17" i="19"/>
  <c r="I17" i="19"/>
  <c r="G17" i="19"/>
  <c r="E17" i="19"/>
  <c r="X15" i="19"/>
  <c r="V15" i="19"/>
  <c r="Z15" i="19" s="1"/>
  <c r="O15" i="19"/>
  <c r="M15" i="19"/>
  <c r="K15" i="19"/>
  <c r="I15" i="19"/>
  <c r="G15" i="19"/>
  <c r="E15" i="19"/>
  <c r="Z14" i="19"/>
  <c r="X14" i="19"/>
  <c r="V14" i="19"/>
  <c r="O14" i="19"/>
  <c r="M14" i="19"/>
  <c r="K14" i="19"/>
  <c r="I14" i="19"/>
  <c r="G14" i="19"/>
  <c r="E14" i="19"/>
  <c r="O13" i="19"/>
  <c r="M13" i="19"/>
  <c r="K13" i="19"/>
  <c r="I13" i="19"/>
  <c r="G13" i="19"/>
  <c r="E13" i="19"/>
  <c r="M12" i="19"/>
  <c r="K12" i="19"/>
  <c r="I12" i="19"/>
  <c r="G12" i="19"/>
  <c r="E12" i="19"/>
  <c r="C12" i="19"/>
  <c r="Q11" i="19"/>
  <c r="O11" i="19"/>
  <c r="M11" i="19"/>
  <c r="M20" i="19" s="1"/>
  <c r="K11" i="19"/>
  <c r="K20" i="19" s="1"/>
  <c r="I11" i="19"/>
  <c r="I21" i="19" s="1"/>
  <c r="G11" i="19"/>
  <c r="G21" i="19" s="1"/>
  <c r="E11" i="19"/>
  <c r="E21" i="19" s="1"/>
  <c r="C11" i="19"/>
  <c r="C21" i="19" s="1"/>
  <c r="Q10" i="19"/>
  <c r="O10" i="19"/>
  <c r="M10" i="19"/>
  <c r="K10" i="19"/>
  <c r="I10" i="19"/>
  <c r="G10" i="19"/>
  <c r="E10" i="19"/>
  <c r="C10" i="19"/>
  <c r="A1" i="19"/>
  <c r="J46" i="20"/>
  <c r="J47" i="20" s="1"/>
  <c r="E46" i="20"/>
  <c r="E47" i="20" s="1"/>
  <c r="C46" i="20"/>
  <c r="C47" i="20" s="1"/>
  <c r="J44" i="20"/>
  <c r="E44" i="20"/>
  <c r="L43" i="20"/>
  <c r="J43" i="20"/>
  <c r="H43" i="20"/>
  <c r="L42" i="20"/>
  <c r="J42" i="20"/>
  <c r="H42" i="20"/>
  <c r="J41" i="20"/>
  <c r="E41" i="20"/>
  <c r="C41" i="20"/>
  <c r="L40" i="20"/>
  <c r="L45" i="20" s="1"/>
  <c r="J40" i="20"/>
  <c r="J45" i="20" s="1"/>
  <c r="E40" i="20"/>
  <c r="J38" i="20"/>
  <c r="J39" i="20" s="1"/>
  <c r="E38" i="20"/>
  <c r="C38" i="20"/>
  <c r="C37" i="20"/>
  <c r="L36" i="20"/>
  <c r="H36" i="20"/>
  <c r="E36" i="20"/>
  <c r="C36" i="20"/>
  <c r="L35" i="20"/>
  <c r="L41" i="20" s="1"/>
  <c r="H35" i="20"/>
  <c r="H38" i="20" s="1"/>
  <c r="H39" i="20" s="1"/>
  <c r="E35" i="20"/>
  <c r="C35" i="20"/>
  <c r="C44" i="20" s="1"/>
  <c r="C25" i="20"/>
  <c r="E22" i="20"/>
  <c r="H22" i="20" s="1"/>
  <c r="N21" i="20"/>
  <c r="N22" i="20" s="1"/>
  <c r="J21" i="20"/>
  <c r="H21" i="20"/>
  <c r="E21" i="20"/>
  <c r="C21" i="20"/>
  <c r="J19" i="20"/>
  <c r="H19" i="20"/>
  <c r="J18" i="20"/>
  <c r="H18" i="20"/>
  <c r="J17" i="20"/>
  <c r="H17" i="20"/>
  <c r="J16" i="20"/>
  <c r="H16" i="20"/>
  <c r="R15" i="20"/>
  <c r="P15" i="20"/>
  <c r="J15" i="20"/>
  <c r="H15" i="20"/>
  <c r="E15" i="20"/>
  <c r="R14" i="20"/>
  <c r="P14" i="20"/>
  <c r="J14" i="20"/>
  <c r="H14" i="20"/>
  <c r="R13" i="20"/>
  <c r="P13" i="20"/>
  <c r="N13" i="20"/>
  <c r="J13" i="20"/>
  <c r="H13" i="20"/>
  <c r="J12" i="20"/>
  <c r="H12" i="20"/>
  <c r="C12" i="20"/>
  <c r="E11" i="20"/>
  <c r="J11" i="20" s="1"/>
  <c r="C11" i="20"/>
  <c r="C40" i="20" s="1"/>
  <c r="J10" i="20"/>
  <c r="H10" i="20"/>
  <c r="E10" i="20"/>
  <c r="A1" i="20"/>
  <c r="G46" i="18"/>
  <c r="I45" i="18"/>
  <c r="I46" i="18" s="1"/>
  <c r="G45" i="18"/>
  <c r="E45" i="18"/>
  <c r="E46" i="18" s="1"/>
  <c r="C45" i="18"/>
  <c r="C46" i="18" s="1"/>
  <c r="I43" i="18"/>
  <c r="G43" i="18"/>
  <c r="E43" i="18"/>
  <c r="C43" i="18"/>
  <c r="I42" i="18"/>
  <c r="G42" i="18"/>
  <c r="E42" i="18"/>
  <c r="I41" i="18"/>
  <c r="G41" i="18"/>
  <c r="E41" i="18"/>
  <c r="G40" i="18"/>
  <c r="E40" i="18"/>
  <c r="C40" i="18"/>
  <c r="I39" i="18"/>
  <c r="G39" i="18"/>
  <c r="E39" i="18"/>
  <c r="C39" i="18"/>
  <c r="I38" i="18"/>
  <c r="I37" i="18"/>
  <c r="G37" i="18"/>
  <c r="G38" i="18" s="1"/>
  <c r="E37" i="18"/>
  <c r="E38" i="18" s="1"/>
  <c r="C37" i="18"/>
  <c r="I36" i="18"/>
  <c r="G36" i="18"/>
  <c r="E36" i="18"/>
  <c r="C36" i="18"/>
  <c r="N20" i="18"/>
  <c r="N21" i="18" s="1"/>
  <c r="N22" i="18" s="1"/>
  <c r="N23" i="18" s="1"/>
  <c r="N24" i="18" s="1"/>
  <c r="L20" i="18"/>
  <c r="L21" i="18" s="1"/>
  <c r="L22" i="18" s="1"/>
  <c r="L23" i="18" s="1"/>
  <c r="L24" i="18" s="1"/>
  <c r="J20" i="18"/>
  <c r="J21" i="18" s="1"/>
  <c r="J22" i="18" s="1"/>
  <c r="J23" i="18" s="1"/>
  <c r="J24" i="18" s="1"/>
  <c r="G20" i="18"/>
  <c r="G18" i="18"/>
  <c r="G17" i="18"/>
  <c r="E17" i="18"/>
  <c r="G16" i="18"/>
  <c r="E16" i="18"/>
  <c r="N15" i="18"/>
  <c r="L15" i="18"/>
  <c r="G15" i="18"/>
  <c r="E15" i="18"/>
  <c r="G14" i="18"/>
  <c r="E14" i="18"/>
  <c r="G13" i="18"/>
  <c r="E13" i="18"/>
  <c r="E12" i="18"/>
  <c r="C11" i="18"/>
  <c r="E20" i="18" s="1"/>
  <c r="E10" i="18"/>
  <c r="C10" i="18"/>
  <c r="G10" i="18" s="1"/>
  <c r="A1" i="18"/>
  <c r="J46" i="17"/>
  <c r="J47" i="17" s="1"/>
  <c r="C46" i="17"/>
  <c r="C47" i="17" s="1"/>
  <c r="H45" i="17"/>
  <c r="J44" i="17"/>
  <c r="L43" i="17"/>
  <c r="J43" i="17"/>
  <c r="H43" i="17"/>
  <c r="L42" i="17"/>
  <c r="J42" i="17"/>
  <c r="H42" i="17"/>
  <c r="J41" i="17"/>
  <c r="E41" i="17"/>
  <c r="C41" i="17"/>
  <c r="J40" i="17"/>
  <c r="C40" i="17"/>
  <c r="J38" i="17"/>
  <c r="J39" i="17" s="1"/>
  <c r="C38" i="17"/>
  <c r="C37" i="17"/>
  <c r="L36" i="17"/>
  <c r="H36" i="17"/>
  <c r="E36" i="17"/>
  <c r="C36" i="17"/>
  <c r="L35" i="17"/>
  <c r="L41" i="17" s="1"/>
  <c r="H35" i="17"/>
  <c r="H40" i="17" s="1"/>
  <c r="E35" i="17"/>
  <c r="E44" i="17" s="1"/>
  <c r="C35" i="17"/>
  <c r="C25" i="17"/>
  <c r="N21" i="17"/>
  <c r="N22" i="17" s="1"/>
  <c r="N23" i="17" s="1"/>
  <c r="N24" i="17" s="1"/>
  <c r="N25" i="17" s="1"/>
  <c r="E21" i="17"/>
  <c r="R21" i="17" s="1"/>
  <c r="C21" i="17"/>
  <c r="J19" i="17"/>
  <c r="H19" i="17"/>
  <c r="J18" i="17"/>
  <c r="H18" i="17"/>
  <c r="J17" i="17"/>
  <c r="H17" i="17"/>
  <c r="J16" i="17"/>
  <c r="H16" i="17"/>
  <c r="R15" i="17"/>
  <c r="P15" i="17"/>
  <c r="J15" i="17"/>
  <c r="H15" i="17"/>
  <c r="E15" i="17"/>
  <c r="R14" i="17"/>
  <c r="P14" i="17"/>
  <c r="J14" i="17"/>
  <c r="H14" i="17"/>
  <c r="R13" i="17"/>
  <c r="P13" i="17"/>
  <c r="N13" i="17"/>
  <c r="J13" i="17"/>
  <c r="H13" i="17"/>
  <c r="J12" i="17"/>
  <c r="H12" i="17"/>
  <c r="C12" i="17"/>
  <c r="E11" i="17"/>
  <c r="J11" i="17" s="1"/>
  <c r="C11" i="17"/>
  <c r="J10" i="17"/>
  <c r="H10" i="17"/>
  <c r="E10" i="17"/>
  <c r="A1" i="17"/>
  <c r="G42" i="16"/>
  <c r="E42" i="16"/>
  <c r="C42" i="16"/>
  <c r="G40" i="16"/>
  <c r="E40" i="16"/>
  <c r="C40" i="16"/>
  <c r="O39" i="16"/>
  <c r="M39" i="16"/>
  <c r="K39" i="16"/>
  <c r="I39" i="16"/>
  <c r="G39" i="16"/>
  <c r="E39" i="16"/>
  <c r="O38" i="16"/>
  <c r="M38" i="16"/>
  <c r="K38" i="16"/>
  <c r="O37" i="16"/>
  <c r="M37" i="16"/>
  <c r="K37" i="16"/>
  <c r="I37" i="16"/>
  <c r="G37" i="16"/>
  <c r="E37" i="16"/>
  <c r="O36" i="16"/>
  <c r="M36" i="16"/>
  <c r="K36" i="16"/>
  <c r="I36" i="16"/>
  <c r="G36" i="16"/>
  <c r="E36" i="16"/>
  <c r="G35" i="16"/>
  <c r="E35" i="16"/>
  <c r="C35" i="16"/>
  <c r="Q34" i="16"/>
  <c r="Q43" i="16" s="1"/>
  <c r="G34" i="16"/>
  <c r="G43" i="16" s="1"/>
  <c r="E34" i="16"/>
  <c r="E43" i="16" s="1"/>
  <c r="C34" i="16"/>
  <c r="C43" i="16" s="1"/>
  <c r="O33" i="16"/>
  <c r="M33" i="16"/>
  <c r="Q32" i="16"/>
  <c r="O32" i="16"/>
  <c r="M32" i="16"/>
  <c r="G32" i="16"/>
  <c r="G33" i="16" s="1"/>
  <c r="E32" i="16"/>
  <c r="E33" i="16" s="1"/>
  <c r="C32" i="16"/>
  <c r="O30" i="16"/>
  <c r="M30" i="16"/>
  <c r="K30" i="16"/>
  <c r="I30" i="16"/>
  <c r="G30" i="16"/>
  <c r="E30" i="16"/>
  <c r="C30" i="16"/>
  <c r="O29" i="16"/>
  <c r="O40" i="16" s="1"/>
  <c r="M29" i="16"/>
  <c r="M35" i="16" s="1"/>
  <c r="K29" i="16"/>
  <c r="K35" i="16" s="1"/>
  <c r="I29" i="16"/>
  <c r="I38" i="16" s="1"/>
  <c r="G29" i="16"/>
  <c r="G38" i="16" s="1"/>
  <c r="E29" i="16"/>
  <c r="E38" i="16" s="1"/>
  <c r="C29" i="16"/>
  <c r="C38" i="16" s="1"/>
  <c r="Q21" i="16"/>
  <c r="O21" i="16"/>
  <c r="M21" i="16"/>
  <c r="K21" i="16"/>
  <c r="I21" i="16"/>
  <c r="G21" i="16"/>
  <c r="I20" i="16"/>
  <c r="O18" i="16"/>
  <c r="M18" i="16"/>
  <c r="K18" i="16"/>
  <c r="I18" i="16"/>
  <c r="G18" i="16"/>
  <c r="E18" i="16"/>
  <c r="C18" i="16"/>
  <c r="O17" i="16"/>
  <c r="M17" i="16"/>
  <c r="K17" i="16"/>
  <c r="I17" i="16"/>
  <c r="G17" i="16"/>
  <c r="E17" i="16"/>
  <c r="X15" i="16"/>
  <c r="V15" i="16"/>
  <c r="O15" i="16"/>
  <c r="M15" i="16"/>
  <c r="K15" i="16"/>
  <c r="I15" i="16"/>
  <c r="G15" i="16"/>
  <c r="E15" i="16"/>
  <c r="X14" i="16"/>
  <c r="V14" i="16"/>
  <c r="O14" i="16"/>
  <c r="M14" i="16"/>
  <c r="K14" i="16"/>
  <c r="I14" i="16"/>
  <c r="G14" i="16"/>
  <c r="E14" i="16"/>
  <c r="O13" i="16"/>
  <c r="M13" i="16"/>
  <c r="K13" i="16"/>
  <c r="I13" i="16"/>
  <c r="G13" i="16"/>
  <c r="E13" i="16"/>
  <c r="M12" i="16"/>
  <c r="K12" i="16"/>
  <c r="I12" i="16"/>
  <c r="G12" i="16"/>
  <c r="E12" i="16"/>
  <c r="C12" i="16"/>
  <c r="Q11" i="16"/>
  <c r="Q20" i="16" s="1"/>
  <c r="O11" i="16"/>
  <c r="O20" i="16" s="1"/>
  <c r="M11" i="16"/>
  <c r="M20" i="16" s="1"/>
  <c r="K11" i="16"/>
  <c r="K20" i="16" s="1"/>
  <c r="I11" i="16"/>
  <c r="G11" i="16"/>
  <c r="G20" i="16" s="1"/>
  <c r="E11" i="16"/>
  <c r="E21" i="16" s="1"/>
  <c r="C11" i="16"/>
  <c r="C21" i="16" s="1"/>
  <c r="Q10" i="16"/>
  <c r="O10" i="16"/>
  <c r="M10" i="16"/>
  <c r="K10" i="16"/>
  <c r="I10" i="16"/>
  <c r="G10" i="16"/>
  <c r="E10" i="16"/>
  <c r="C10" i="16"/>
  <c r="A1" i="16"/>
  <c r="L45" i="15"/>
  <c r="L46" i="15" s="1"/>
  <c r="I45" i="15"/>
  <c r="I46" i="15" s="1"/>
  <c r="G45" i="15"/>
  <c r="G46" i="15" s="1"/>
  <c r="E45" i="15"/>
  <c r="E46" i="15" s="1"/>
  <c r="C45" i="15"/>
  <c r="C46" i="15" s="1"/>
  <c r="I44" i="15"/>
  <c r="E44" i="15"/>
  <c r="I43" i="15"/>
  <c r="G43" i="15"/>
  <c r="E43" i="15"/>
  <c r="C43" i="15"/>
  <c r="I42" i="15"/>
  <c r="G42" i="15"/>
  <c r="E42" i="15"/>
  <c r="I41" i="15"/>
  <c r="G41" i="15"/>
  <c r="E41" i="15"/>
  <c r="G40" i="15"/>
  <c r="E40" i="15"/>
  <c r="C40" i="15"/>
  <c r="I39" i="15"/>
  <c r="G39" i="15"/>
  <c r="E39" i="15"/>
  <c r="C39" i="15"/>
  <c r="L38" i="15"/>
  <c r="I38" i="15"/>
  <c r="G38" i="15"/>
  <c r="L37" i="15"/>
  <c r="I37" i="15"/>
  <c r="G37" i="15"/>
  <c r="E37" i="15"/>
  <c r="E38" i="15" s="1"/>
  <c r="C37" i="15"/>
  <c r="E36" i="15"/>
  <c r="G18" i="15"/>
  <c r="G17" i="15"/>
  <c r="E17" i="15"/>
  <c r="G16" i="15"/>
  <c r="E16" i="15"/>
  <c r="G15" i="15"/>
  <c r="E15" i="15"/>
  <c r="G14" i="15"/>
  <c r="E14" i="15"/>
  <c r="G13" i="15"/>
  <c r="E13" i="15"/>
  <c r="E12" i="15"/>
  <c r="I10" i="15"/>
  <c r="I11" i="15" s="1"/>
  <c r="E10" i="15"/>
  <c r="C10" i="15"/>
  <c r="C11" i="15" s="1"/>
  <c r="A1" i="15"/>
  <c r="L46" i="14"/>
  <c r="L47" i="14" s="1"/>
  <c r="J46" i="14"/>
  <c r="J47" i="14" s="1"/>
  <c r="C46" i="14"/>
  <c r="C47" i="14" s="1"/>
  <c r="H45" i="14"/>
  <c r="L44" i="14"/>
  <c r="J44" i="14"/>
  <c r="H44" i="14"/>
  <c r="L43" i="14"/>
  <c r="J43" i="14"/>
  <c r="H43" i="14"/>
  <c r="L42" i="14"/>
  <c r="J42" i="14"/>
  <c r="H42" i="14"/>
  <c r="L41" i="14"/>
  <c r="J41" i="14"/>
  <c r="E41" i="14"/>
  <c r="C41" i="14"/>
  <c r="L40" i="14"/>
  <c r="L45" i="14" s="1"/>
  <c r="J40" i="14"/>
  <c r="J45" i="14" s="1"/>
  <c r="H40" i="14"/>
  <c r="E40" i="14"/>
  <c r="L38" i="14"/>
  <c r="L39" i="14" s="1"/>
  <c r="J38" i="14"/>
  <c r="J39" i="14" s="1"/>
  <c r="C38" i="14"/>
  <c r="C37" i="14"/>
  <c r="L36" i="14"/>
  <c r="H36" i="14"/>
  <c r="E36" i="14"/>
  <c r="C36" i="14"/>
  <c r="H35" i="14"/>
  <c r="H38" i="14" s="1"/>
  <c r="H39" i="14" s="1"/>
  <c r="E35" i="14"/>
  <c r="E44" i="14" s="1"/>
  <c r="C35" i="14"/>
  <c r="C25" i="14"/>
  <c r="N21" i="14"/>
  <c r="N22" i="14" s="1"/>
  <c r="N23" i="14" s="1"/>
  <c r="N24" i="14" s="1"/>
  <c r="N25" i="14" s="1"/>
  <c r="E21" i="14"/>
  <c r="R21" i="14" s="1"/>
  <c r="C21" i="14"/>
  <c r="J19" i="14"/>
  <c r="H19" i="14"/>
  <c r="J18" i="14"/>
  <c r="H18" i="14"/>
  <c r="R17" i="14"/>
  <c r="P17" i="14"/>
  <c r="J17" i="14"/>
  <c r="H17" i="14"/>
  <c r="J16" i="14"/>
  <c r="H16" i="14"/>
  <c r="R15" i="14"/>
  <c r="P15" i="14"/>
  <c r="J15" i="14"/>
  <c r="H15" i="14"/>
  <c r="E15" i="14"/>
  <c r="J14" i="14"/>
  <c r="H14" i="14"/>
  <c r="R13" i="14"/>
  <c r="P13" i="14"/>
  <c r="N13" i="14"/>
  <c r="J13" i="14"/>
  <c r="H13" i="14"/>
  <c r="J12" i="14"/>
  <c r="H12" i="14"/>
  <c r="C12" i="14"/>
  <c r="E11" i="14"/>
  <c r="J11" i="14" s="1"/>
  <c r="C11" i="14"/>
  <c r="C40" i="14" s="1"/>
  <c r="J10" i="14"/>
  <c r="H10" i="14"/>
  <c r="E10" i="14"/>
  <c r="A1" i="14"/>
  <c r="S20" i="25" l="1"/>
  <c r="Q32" i="25"/>
  <c r="Q33" i="25" s="1"/>
  <c r="M34" i="25"/>
  <c r="O38" i="25"/>
  <c r="O34" i="25"/>
  <c r="S38" i="25"/>
  <c r="S34" i="25"/>
  <c r="Q21" i="25"/>
  <c r="K43" i="25"/>
  <c r="M35" i="25"/>
  <c r="O35" i="25"/>
  <c r="C34" i="25"/>
  <c r="Q35" i="25"/>
  <c r="S40" i="25"/>
  <c r="M32" i="25"/>
  <c r="M33" i="25" s="1"/>
  <c r="I42" i="25"/>
  <c r="O32" i="25"/>
  <c r="O33" i="25" s="1"/>
  <c r="U20" i="25"/>
  <c r="S32" i="25"/>
  <c r="S33" i="25" s="1"/>
  <c r="Q38" i="25"/>
  <c r="Q34" i="25"/>
  <c r="U42" i="25"/>
  <c r="M40" i="25"/>
  <c r="I32" i="25"/>
  <c r="I33" i="25" s="1"/>
  <c r="H11" i="26"/>
  <c r="J11" i="26"/>
  <c r="J21" i="26"/>
  <c r="E22" i="26"/>
  <c r="C43" i="28"/>
  <c r="S20" i="28"/>
  <c r="C23" i="27"/>
  <c r="G23" i="27"/>
  <c r="E23" i="27"/>
  <c r="E22" i="21"/>
  <c r="G22" i="21"/>
  <c r="C22" i="21"/>
  <c r="E21" i="21"/>
  <c r="G21" i="21"/>
  <c r="I42" i="22"/>
  <c r="K42" i="22"/>
  <c r="E23" i="23"/>
  <c r="J22" i="23"/>
  <c r="H22" i="23"/>
  <c r="H11" i="23"/>
  <c r="H21" i="23"/>
  <c r="J21" i="23"/>
  <c r="G21" i="24"/>
  <c r="C21" i="24"/>
  <c r="C20" i="19"/>
  <c r="E20" i="19"/>
  <c r="G20" i="19"/>
  <c r="I20" i="19"/>
  <c r="N23" i="20"/>
  <c r="P22" i="20"/>
  <c r="R22" i="20" s="1"/>
  <c r="L44" i="20"/>
  <c r="E23" i="20"/>
  <c r="L38" i="20"/>
  <c r="L39" i="20" s="1"/>
  <c r="J22" i="20"/>
  <c r="H44" i="20"/>
  <c r="P21" i="20"/>
  <c r="R21" i="20" s="1"/>
  <c r="L46" i="20"/>
  <c r="L47" i="20" s="1"/>
  <c r="H40" i="20"/>
  <c r="H11" i="20"/>
  <c r="H41" i="20"/>
  <c r="H46" i="20"/>
  <c r="H47" i="20" s="1"/>
  <c r="E11" i="18"/>
  <c r="C20" i="18"/>
  <c r="G11" i="18"/>
  <c r="E40" i="17"/>
  <c r="L40" i="17"/>
  <c r="L45" i="17" s="1"/>
  <c r="E22" i="17"/>
  <c r="H41" i="17"/>
  <c r="E46" i="17"/>
  <c r="E47" i="17" s="1"/>
  <c r="H46" i="17"/>
  <c r="H47" i="17" s="1"/>
  <c r="E38" i="17"/>
  <c r="H38" i="17"/>
  <c r="H39" i="17" s="1"/>
  <c r="L46" i="17"/>
  <c r="L47" i="17" s="1"/>
  <c r="L38" i="17"/>
  <c r="L39" i="17" s="1"/>
  <c r="H21" i="17"/>
  <c r="H44" i="17"/>
  <c r="J21" i="17"/>
  <c r="L44" i="17"/>
  <c r="H11" i="17"/>
  <c r="P21" i="17"/>
  <c r="I34" i="16"/>
  <c r="C20" i="16"/>
  <c r="K34" i="16"/>
  <c r="E20" i="16"/>
  <c r="I32" i="16"/>
  <c r="I33" i="16" s="1"/>
  <c r="M34" i="16"/>
  <c r="Q42" i="16"/>
  <c r="K32" i="16"/>
  <c r="K33" i="16" s="1"/>
  <c r="O34" i="16"/>
  <c r="I35" i="16"/>
  <c r="K40" i="16"/>
  <c r="I40" i="16"/>
  <c r="M40" i="16"/>
  <c r="I20" i="15"/>
  <c r="G20" i="15"/>
  <c r="G11" i="15"/>
  <c r="E20" i="15"/>
  <c r="E11" i="15"/>
  <c r="C20" i="15"/>
  <c r="G10" i="15"/>
  <c r="H21" i="14"/>
  <c r="H46" i="14"/>
  <c r="H47" i="14" s="1"/>
  <c r="E38" i="14"/>
  <c r="H11" i="14"/>
  <c r="J21" i="14"/>
  <c r="P21" i="14"/>
  <c r="E22" i="14"/>
  <c r="H41" i="14"/>
  <c r="E46" i="14"/>
  <c r="E47" i="14" s="1"/>
  <c r="Q42" i="25" l="1"/>
  <c r="Q43" i="25"/>
  <c r="C42" i="25"/>
  <c r="C43" i="25"/>
  <c r="S43" i="25"/>
  <c r="S42" i="25"/>
  <c r="O43" i="25"/>
  <c r="O42" i="25"/>
  <c r="M42" i="25"/>
  <c r="M43" i="25"/>
  <c r="J22" i="26"/>
  <c r="E23" i="26"/>
  <c r="H22" i="26"/>
  <c r="G24" i="27"/>
  <c r="E24" i="27"/>
  <c r="C24" i="27"/>
  <c r="G23" i="21"/>
  <c r="E23" i="21"/>
  <c r="C23" i="21"/>
  <c r="H23" i="23"/>
  <c r="E24" i="23"/>
  <c r="J23" i="23"/>
  <c r="G22" i="24"/>
  <c r="E22" i="24"/>
  <c r="C22" i="24"/>
  <c r="E24" i="20"/>
  <c r="J23" i="20"/>
  <c r="H23" i="20"/>
  <c r="P23" i="20"/>
  <c r="R23" i="20" s="1"/>
  <c r="N24" i="20"/>
  <c r="G21" i="18"/>
  <c r="E21" i="18"/>
  <c r="C21" i="18"/>
  <c r="E23" i="17"/>
  <c r="R22" i="17"/>
  <c r="P22" i="17"/>
  <c r="J22" i="17"/>
  <c r="H22" i="17"/>
  <c r="O43" i="16"/>
  <c r="O42" i="16"/>
  <c r="M43" i="16"/>
  <c r="M42" i="16"/>
  <c r="K43" i="16"/>
  <c r="K42" i="16"/>
  <c r="I43" i="16"/>
  <c r="I42" i="16"/>
  <c r="I21" i="15"/>
  <c r="G21" i="15"/>
  <c r="E21" i="15"/>
  <c r="C21" i="15"/>
  <c r="H22" i="14"/>
  <c r="E23" i="14"/>
  <c r="R22" i="14"/>
  <c r="J22" i="14"/>
  <c r="P22" i="14"/>
  <c r="E24" i="26" l="1"/>
  <c r="J23" i="26"/>
  <c r="H23" i="26"/>
  <c r="G24" i="21"/>
  <c r="C24" i="21"/>
  <c r="E24" i="21"/>
  <c r="E25" i="23"/>
  <c r="J24" i="23"/>
  <c r="H24" i="23"/>
  <c r="E23" i="24"/>
  <c r="G23" i="24"/>
  <c r="C23" i="24"/>
  <c r="P24" i="20"/>
  <c r="R24" i="20" s="1"/>
  <c r="N25" i="20"/>
  <c r="P25" i="20" s="1"/>
  <c r="R25" i="20" s="1"/>
  <c r="J24" i="20"/>
  <c r="H24" i="20"/>
  <c r="E25" i="20"/>
  <c r="G22" i="18"/>
  <c r="E22" i="18"/>
  <c r="C22" i="18"/>
  <c r="J23" i="17"/>
  <c r="E24" i="17"/>
  <c r="R23" i="17"/>
  <c r="P23" i="17"/>
  <c r="H23" i="17"/>
  <c r="G22" i="15"/>
  <c r="E22" i="15"/>
  <c r="C22" i="15"/>
  <c r="I22" i="15"/>
  <c r="E24" i="14"/>
  <c r="J23" i="14"/>
  <c r="H23" i="14"/>
  <c r="P23" i="14"/>
  <c r="R23" i="14"/>
  <c r="H24" i="26" l="1"/>
  <c r="E25" i="26"/>
  <c r="J24" i="26"/>
  <c r="J25" i="23"/>
  <c r="H25" i="23"/>
  <c r="G24" i="24"/>
  <c r="C24" i="24"/>
  <c r="E24" i="24"/>
  <c r="H25" i="20"/>
  <c r="J25" i="20"/>
  <c r="C23" i="18"/>
  <c r="G23" i="18"/>
  <c r="E23" i="18"/>
  <c r="J24" i="17"/>
  <c r="H24" i="17"/>
  <c r="E25" i="17"/>
  <c r="R24" i="17"/>
  <c r="P24" i="17"/>
  <c r="E23" i="15"/>
  <c r="C23" i="15"/>
  <c r="I23" i="15"/>
  <c r="G23" i="15"/>
  <c r="R24" i="14"/>
  <c r="E25" i="14"/>
  <c r="J24" i="14"/>
  <c r="H24" i="14"/>
  <c r="P24" i="14"/>
  <c r="J25" i="26" l="1"/>
  <c r="H25" i="26"/>
  <c r="C24" i="18"/>
  <c r="G24" i="18"/>
  <c r="E24" i="18"/>
  <c r="R25" i="17"/>
  <c r="P25" i="17"/>
  <c r="J25" i="17"/>
  <c r="H25" i="17"/>
  <c r="I24" i="15"/>
  <c r="G24" i="15"/>
  <c r="E24" i="15"/>
  <c r="C24" i="15"/>
  <c r="R25" i="14"/>
  <c r="P25" i="14"/>
  <c r="J25" i="14"/>
  <c r="H25" i="14"/>
  <c r="E43" i="13" l="1"/>
  <c r="Q42" i="13"/>
  <c r="O42" i="13"/>
  <c r="M42" i="13"/>
  <c r="K42" i="13"/>
  <c r="I42" i="13"/>
  <c r="G42" i="13"/>
  <c r="E42" i="13"/>
  <c r="C42" i="13"/>
  <c r="O39" i="13"/>
  <c r="K39" i="13"/>
  <c r="G39" i="13"/>
  <c r="O38" i="13"/>
  <c r="M38" i="13"/>
  <c r="K38" i="13"/>
  <c r="I38" i="13"/>
  <c r="G38" i="13"/>
  <c r="E38" i="13"/>
  <c r="O37" i="13"/>
  <c r="M37" i="13"/>
  <c r="K37" i="13"/>
  <c r="I37" i="13"/>
  <c r="G37" i="13"/>
  <c r="E37" i="13"/>
  <c r="C36" i="13"/>
  <c r="O36" i="13" s="1"/>
  <c r="M35" i="13"/>
  <c r="K35" i="13"/>
  <c r="E35" i="13"/>
  <c r="Q34" i="13"/>
  <c r="Q43" i="13" s="1"/>
  <c r="O34" i="13"/>
  <c r="O43" i="13" s="1"/>
  <c r="M34" i="13"/>
  <c r="M43" i="13" s="1"/>
  <c r="K34" i="13"/>
  <c r="K43" i="13" s="1"/>
  <c r="I34" i="13"/>
  <c r="I43" i="13" s="1"/>
  <c r="G34" i="13"/>
  <c r="G43" i="13" s="1"/>
  <c r="C34" i="13"/>
  <c r="C43" i="13" s="1"/>
  <c r="O33" i="13"/>
  <c r="M33" i="13"/>
  <c r="K33" i="13"/>
  <c r="G33" i="13"/>
  <c r="Q32" i="13"/>
  <c r="O32" i="13"/>
  <c r="M32" i="13"/>
  <c r="K32" i="13"/>
  <c r="G32" i="13"/>
  <c r="E32" i="13"/>
  <c r="E33" i="13" s="1"/>
  <c r="C32" i="13"/>
  <c r="O30" i="13"/>
  <c r="M30" i="13"/>
  <c r="K30" i="13"/>
  <c r="I30" i="13"/>
  <c r="G30" i="13"/>
  <c r="E30" i="13"/>
  <c r="C30" i="13"/>
  <c r="O29" i="13"/>
  <c r="O40" i="13" s="1"/>
  <c r="M29" i="13"/>
  <c r="M40" i="13" s="1"/>
  <c r="K29" i="13"/>
  <c r="K40" i="13" s="1"/>
  <c r="I29" i="13"/>
  <c r="I35" i="13" s="1"/>
  <c r="G29" i="13"/>
  <c r="G35" i="13" s="1"/>
  <c r="E29" i="13"/>
  <c r="E40" i="13" s="1"/>
  <c r="C29" i="13"/>
  <c r="C38" i="13" s="1"/>
  <c r="Q21" i="13"/>
  <c r="O21" i="13"/>
  <c r="M21" i="13"/>
  <c r="K21" i="13"/>
  <c r="I21" i="13"/>
  <c r="G21" i="13"/>
  <c r="E21" i="13"/>
  <c r="C21" i="13"/>
  <c r="Q20" i="13"/>
  <c r="K20" i="13"/>
  <c r="E20" i="13"/>
  <c r="O18" i="13"/>
  <c r="M18" i="13"/>
  <c r="K18" i="13"/>
  <c r="I18" i="13"/>
  <c r="G18" i="13"/>
  <c r="E18" i="13"/>
  <c r="C18" i="13"/>
  <c r="O17" i="13"/>
  <c r="M17" i="13"/>
  <c r="K17" i="13"/>
  <c r="I17" i="13"/>
  <c r="G17" i="13"/>
  <c r="E17" i="13"/>
  <c r="Z15" i="13"/>
  <c r="X15" i="13"/>
  <c r="V15" i="13"/>
  <c r="O15" i="13"/>
  <c r="M15" i="13"/>
  <c r="K15" i="13"/>
  <c r="I15" i="13"/>
  <c r="G15" i="13"/>
  <c r="E15" i="13"/>
  <c r="Z14" i="13"/>
  <c r="X14" i="13"/>
  <c r="V14" i="13"/>
  <c r="O14" i="13"/>
  <c r="M14" i="13"/>
  <c r="K14" i="13"/>
  <c r="I14" i="13"/>
  <c r="G14" i="13"/>
  <c r="E14" i="13"/>
  <c r="O13" i="13"/>
  <c r="M13" i="13"/>
  <c r="K13" i="13"/>
  <c r="I13" i="13"/>
  <c r="G13" i="13"/>
  <c r="E13" i="13"/>
  <c r="M12" i="13"/>
  <c r="K12" i="13"/>
  <c r="I12" i="13"/>
  <c r="G12" i="13"/>
  <c r="E12" i="13"/>
  <c r="C12" i="13"/>
  <c r="Q11" i="13"/>
  <c r="O11" i="13"/>
  <c r="O20" i="13" s="1"/>
  <c r="M11" i="13"/>
  <c r="M20" i="13" s="1"/>
  <c r="K11" i="13"/>
  <c r="I11" i="13"/>
  <c r="I20" i="13" s="1"/>
  <c r="G11" i="13"/>
  <c r="G20" i="13" s="1"/>
  <c r="C11" i="13"/>
  <c r="C20" i="13" s="1"/>
  <c r="Q10" i="13"/>
  <c r="O10" i="13"/>
  <c r="M10" i="13"/>
  <c r="K10" i="13"/>
  <c r="I10" i="13"/>
  <c r="G10" i="13"/>
  <c r="E10" i="13"/>
  <c r="C10" i="13"/>
  <c r="A1" i="13"/>
  <c r="K36" i="13" l="1"/>
  <c r="G36" i="13"/>
  <c r="I36" i="13"/>
  <c r="C40" i="13"/>
  <c r="I32" i="13"/>
  <c r="I33" i="13" s="1"/>
  <c r="E36" i="13"/>
  <c r="G40" i="13"/>
  <c r="C35" i="13"/>
  <c r="I40" i="13"/>
  <c r="M36" i="13"/>
  <c r="G40" i="12" l="1"/>
  <c r="E40" i="12"/>
  <c r="E38" i="12"/>
  <c r="G37" i="12"/>
  <c r="E37" i="12"/>
  <c r="C35" i="12"/>
  <c r="C43" i="12" s="1"/>
  <c r="C44" i="12" s="1"/>
  <c r="C33" i="12"/>
  <c r="C34" i="12" s="1"/>
  <c r="G32" i="12"/>
  <c r="E32" i="12"/>
  <c r="C32" i="12"/>
  <c r="G31" i="12"/>
  <c r="E31" i="12"/>
  <c r="C31" i="12"/>
  <c r="G30" i="12"/>
  <c r="G33" i="12" s="1"/>
  <c r="G34" i="12" s="1"/>
  <c r="E30" i="12"/>
  <c r="E39" i="12" s="1"/>
  <c r="C30" i="12"/>
  <c r="C39" i="12" s="1"/>
  <c r="O21" i="12"/>
  <c r="O22" i="12" s="1"/>
  <c r="M21" i="12"/>
  <c r="M22" i="12" s="1"/>
  <c r="K21" i="12"/>
  <c r="K22" i="12" s="1"/>
  <c r="G21" i="12"/>
  <c r="G19" i="12"/>
  <c r="E19" i="12"/>
  <c r="C19" i="12"/>
  <c r="G18" i="12"/>
  <c r="E18" i="12"/>
  <c r="G16" i="12"/>
  <c r="E16" i="12"/>
  <c r="G15" i="12"/>
  <c r="E15" i="12"/>
  <c r="G14" i="12"/>
  <c r="E14" i="12"/>
  <c r="G13" i="12"/>
  <c r="E13" i="12"/>
  <c r="C13" i="12"/>
  <c r="C36" i="12" s="1"/>
  <c r="G12" i="12"/>
  <c r="G22" i="12" s="1"/>
  <c r="E12" i="12"/>
  <c r="E21" i="12" s="1"/>
  <c r="E22" i="12" s="1"/>
  <c r="C12" i="12"/>
  <c r="C21" i="12" s="1"/>
  <c r="C22" i="12" s="1"/>
  <c r="O10" i="12"/>
  <c r="M10" i="12"/>
  <c r="G10" i="12"/>
  <c r="G11" i="12" s="1"/>
  <c r="E10" i="12"/>
  <c r="E11" i="12" s="1"/>
  <c r="C10" i="12"/>
  <c r="C11" i="12" s="1"/>
  <c r="O9" i="12"/>
  <c r="M9" i="12"/>
  <c r="I9" i="12"/>
  <c r="E9" i="12"/>
  <c r="G9" i="12" s="1"/>
  <c r="O8" i="12"/>
  <c r="K7" i="12"/>
  <c r="A1" i="12"/>
  <c r="E33" i="12" l="1"/>
  <c r="E34" i="12" s="1"/>
  <c r="E35" i="12"/>
  <c r="E43" i="12" s="1"/>
  <c r="E44" i="12" s="1"/>
  <c r="G35" i="12"/>
  <c r="C41" i="12"/>
  <c r="E41" i="12"/>
  <c r="E36" i="12"/>
  <c r="G41" i="12"/>
  <c r="G36" i="12"/>
  <c r="G39" i="12"/>
  <c r="G44" i="12" l="1"/>
  <c r="G43" i="12"/>
  <c r="C45" i="10" l="1"/>
  <c r="G44" i="10"/>
  <c r="G45" i="10" s="1"/>
  <c r="E44" i="10"/>
  <c r="E45" i="10" s="1"/>
  <c r="C44" i="10"/>
  <c r="G43" i="10"/>
  <c r="G42" i="10"/>
  <c r="E42" i="10"/>
  <c r="C42" i="10"/>
  <c r="G41" i="10"/>
  <c r="E41" i="10"/>
  <c r="G40" i="10"/>
  <c r="E40" i="10"/>
  <c r="E39" i="10"/>
  <c r="C39" i="10"/>
  <c r="G38" i="10"/>
  <c r="E38" i="10"/>
  <c r="C38" i="10"/>
  <c r="G36" i="10"/>
  <c r="G37" i="10" s="1"/>
  <c r="E36" i="10"/>
  <c r="E37" i="10" s="1"/>
  <c r="C36" i="10"/>
  <c r="G17" i="10"/>
  <c r="G16" i="10"/>
  <c r="E16" i="10"/>
  <c r="G15" i="10"/>
  <c r="E15" i="10"/>
  <c r="J14" i="10"/>
  <c r="G14" i="10"/>
  <c r="E14" i="10"/>
  <c r="J13" i="10"/>
  <c r="G13" i="10"/>
  <c r="E13" i="10"/>
  <c r="E12" i="10"/>
  <c r="J11" i="10"/>
  <c r="J19" i="10" s="1"/>
  <c r="J23" i="10" s="1"/>
  <c r="C10" i="10"/>
  <c r="G10" i="10" s="1"/>
  <c r="J9" i="10"/>
  <c r="E9" i="10"/>
  <c r="C9" i="10"/>
  <c r="G9" i="10" s="1"/>
  <c r="A1" i="10"/>
  <c r="C11" i="10" l="1"/>
  <c r="G19" i="10" s="1"/>
  <c r="E10" i="10"/>
  <c r="E11" i="10"/>
  <c r="G11" i="10"/>
  <c r="C19" i="10"/>
  <c r="E19" i="10"/>
  <c r="C20" i="10" l="1"/>
  <c r="G20" i="10"/>
  <c r="E20" i="10"/>
  <c r="G21" i="10" l="1"/>
  <c r="E21" i="10"/>
  <c r="C21" i="10"/>
  <c r="G22" i="10" l="1"/>
  <c r="E22" i="10"/>
  <c r="C22" i="10"/>
  <c r="G23" i="10" l="1"/>
  <c r="E23" i="10"/>
  <c r="C23" i="10"/>
  <c r="I45" i="2" l="1"/>
  <c r="K43" i="2"/>
  <c r="I43" i="2"/>
  <c r="K42" i="2"/>
  <c r="I42" i="2"/>
  <c r="I41" i="2"/>
  <c r="F41" i="2"/>
  <c r="I40" i="2"/>
  <c r="F40" i="2"/>
  <c r="D40" i="2"/>
  <c r="F38" i="2"/>
  <c r="D38" i="2"/>
  <c r="K37" i="2"/>
  <c r="I37" i="2"/>
  <c r="D37" i="2"/>
  <c r="K36" i="2"/>
  <c r="I36" i="2"/>
  <c r="F36" i="2"/>
  <c r="D36" i="2"/>
  <c r="K35" i="2"/>
  <c r="K38" i="2" s="1"/>
  <c r="K39" i="2" s="1"/>
  <c r="I35" i="2"/>
  <c r="I38" i="2" s="1"/>
  <c r="I39" i="2" s="1"/>
  <c r="F35" i="2"/>
  <c r="F46" i="2" s="1"/>
  <c r="F47" i="2" s="1"/>
  <c r="D35" i="2"/>
  <c r="D46" i="2" s="1"/>
  <c r="D47" i="2" s="1"/>
  <c r="N26" i="2"/>
  <c r="P26" i="2" s="1"/>
  <c r="D26" i="2"/>
  <c r="N25" i="2"/>
  <c r="N24" i="2"/>
  <c r="N23" i="2"/>
  <c r="R22" i="2"/>
  <c r="R26" i="2" s="1"/>
  <c r="N22" i="2"/>
  <c r="F22" i="2"/>
  <c r="K22" i="2" s="1"/>
  <c r="D22" i="2"/>
  <c r="K20" i="2"/>
  <c r="I20" i="2"/>
  <c r="K19" i="2"/>
  <c r="I19" i="2"/>
  <c r="K18" i="2"/>
  <c r="I18" i="2"/>
  <c r="K17" i="2"/>
  <c r="I17" i="2"/>
  <c r="R16" i="2"/>
  <c r="K16" i="2"/>
  <c r="I16" i="2"/>
  <c r="K15" i="2"/>
  <c r="I15" i="2"/>
  <c r="R14" i="2"/>
  <c r="P14" i="2"/>
  <c r="K14" i="2"/>
  <c r="I14" i="2"/>
  <c r="K13" i="2"/>
  <c r="I13" i="2"/>
  <c r="D13" i="2"/>
  <c r="D41" i="2" s="1"/>
  <c r="P12" i="2"/>
  <c r="P22" i="2" s="1"/>
  <c r="K12" i="2"/>
  <c r="I12" i="2"/>
  <c r="I11" i="2"/>
  <c r="F11" i="2"/>
  <c r="K11" i="2" s="1"/>
  <c r="P10" i="2"/>
  <c r="R9" i="2"/>
  <c r="P9" i="2"/>
  <c r="R8" i="2"/>
  <c r="P7" i="2"/>
  <c r="A1" i="2"/>
  <c r="F44" i="2" l="1"/>
  <c r="I44" i="2"/>
  <c r="F23" i="2"/>
  <c r="K44" i="2"/>
  <c r="K45" i="2"/>
  <c r="K40" i="2"/>
  <c r="K41" i="2"/>
  <c r="I46" i="2"/>
  <c r="I47" i="2" s="1"/>
  <c r="I22" i="2"/>
  <c r="K46" i="2"/>
  <c r="K47" i="2" s="1"/>
  <c r="F24" i="2" l="1"/>
  <c r="K23" i="2"/>
  <c r="I23" i="2"/>
  <c r="F25" i="2" l="1"/>
  <c r="K24" i="2"/>
  <c r="I24" i="2"/>
  <c r="I25" i="2" l="1"/>
  <c r="F26" i="2"/>
  <c r="K25" i="2"/>
  <c r="I26" i="2" l="1"/>
  <c r="K26" i="2"/>
</calcChain>
</file>

<file path=xl/sharedStrings.xml><?xml version="1.0" encoding="utf-8"?>
<sst xmlns="http://schemas.openxmlformats.org/spreadsheetml/2006/main" count="2093" uniqueCount="519">
  <si>
    <t>TRADITIONAL: Under. &amp; Graduate (DOC)</t>
  </si>
  <si>
    <t>Description</t>
  </si>
  <si>
    <t>15 week</t>
  </si>
  <si>
    <t>8 Week 1</t>
  </si>
  <si>
    <t>8 Week 2</t>
  </si>
  <si>
    <t>Session 1</t>
  </si>
  <si>
    <t>Session 2</t>
  </si>
  <si>
    <t>Session 3</t>
  </si>
  <si>
    <t>Term Start Date</t>
  </si>
  <si>
    <t>Term End Date</t>
  </si>
  <si>
    <t>First Day to Register</t>
  </si>
  <si>
    <t>Last Day to Register (Returning Students, including Non-Degree)</t>
  </si>
  <si>
    <t>Last Day to Withdraw with 'W'</t>
  </si>
  <si>
    <t>upon registration</t>
  </si>
  <si>
    <t>Paper Bills mailed</t>
  </si>
  <si>
    <t>Tuition Due Date</t>
  </si>
  <si>
    <t>Tuition Due Date Transfer Nursing 110 NEW</t>
  </si>
  <si>
    <t xml:space="preserve">first course </t>
  </si>
  <si>
    <t>Drop Date for Non-payment</t>
  </si>
  <si>
    <t>Anticipated Freeze Date</t>
  </si>
  <si>
    <t>100% Tuition and Fees Refund</t>
  </si>
  <si>
    <t>***0% Beyond Refund Period***</t>
  </si>
  <si>
    <t>9th calendar day</t>
  </si>
  <si>
    <t>GRADUATE/ACCELERATED</t>
  </si>
  <si>
    <t>Last Day to Register</t>
  </si>
  <si>
    <t>Drop Without Penalty Date</t>
  </si>
  <si>
    <t>Drop Date for Non-payment (prior term)</t>
  </si>
  <si>
    <r>
      <t>Last Day to Register (</t>
    </r>
    <r>
      <rPr>
        <b/>
        <sz val="10"/>
        <rFont val="Arial"/>
        <family val="2"/>
      </rPr>
      <t xml:space="preserve">New </t>
    </r>
    <r>
      <rPr>
        <sz val="10"/>
        <rFont val="Arial"/>
        <family val="2"/>
      </rPr>
      <t>Students, including Non-Degree)</t>
    </r>
  </si>
  <si>
    <r>
      <t xml:space="preserve">Last Day to Register </t>
    </r>
    <r>
      <rPr>
        <b/>
        <i/>
        <sz val="10"/>
        <rFont val="Arial"/>
        <family val="2"/>
      </rPr>
      <t>(new students)</t>
    </r>
  </si>
  <si>
    <t>TRADITIONAL UNDERGRADATE &amp; GRADUATE (DOC)</t>
  </si>
  <si>
    <t>NER ISRAEL</t>
  </si>
  <si>
    <t>25JA billed to 24/FA</t>
  </si>
  <si>
    <t>Traditional</t>
  </si>
  <si>
    <t>5 Week 1</t>
  </si>
  <si>
    <t>25SSEM</t>
  </si>
  <si>
    <t>22S5W1</t>
  </si>
  <si>
    <t>25S8W1*</t>
  </si>
  <si>
    <t>25S8W2*</t>
  </si>
  <si>
    <t>25SNI</t>
  </si>
  <si>
    <t>25SNI1</t>
  </si>
  <si>
    <t>25SNI2</t>
  </si>
  <si>
    <t>n/a</t>
  </si>
  <si>
    <t>Bills Available online:  Student Finance</t>
  </si>
  <si>
    <t>Upon Registration</t>
  </si>
  <si>
    <t>n/a: online</t>
  </si>
  <si>
    <t>no later than 12/6/24 if registered</t>
  </si>
  <si>
    <t>Friday before</t>
  </si>
  <si>
    <t>begins</t>
  </si>
  <si>
    <t>Refunds for Withdraw from SU:</t>
  </si>
  <si>
    <t>Calendar Days</t>
  </si>
  <si>
    <t xml:space="preserve">100% Tuition and Fees Refund </t>
  </si>
  <si>
    <t>9th</t>
  </si>
  <si>
    <t>75% Tuition and Fees Refund</t>
  </si>
  <si>
    <t>10th-15th</t>
  </si>
  <si>
    <t>50% Tuition and Fees Refund</t>
  </si>
  <si>
    <t>16th-21st</t>
  </si>
  <si>
    <t>25% Tuition and Fees Refund</t>
  </si>
  <si>
    <t>22nd -28th</t>
  </si>
  <si>
    <t>29th</t>
  </si>
  <si>
    <t>*8W1 &amp; 8W2 for traditional students in graduate courses through BS to MS option only</t>
  </si>
  <si>
    <t>WINTERIM &amp; SPRING 2016 - Enrollment Services Calendar</t>
  </si>
  <si>
    <t>SU ONLINE: GRADUATE/ACCELERATED</t>
  </si>
  <si>
    <t>25JA</t>
  </si>
  <si>
    <t>25S8W1</t>
  </si>
  <si>
    <t>25S8W2</t>
  </si>
  <si>
    <t xml:space="preserve"> 8W2 - 8th calendar day</t>
  </si>
  <si>
    <r>
      <rPr>
        <b/>
        <sz val="16"/>
        <color rgb="FFFF0000"/>
        <rFont val="Arial"/>
        <family val="2"/>
      </rPr>
      <t>REVISED</t>
    </r>
    <r>
      <rPr>
        <b/>
        <sz val="16"/>
        <rFont val="Arial"/>
        <family val="2"/>
      </rPr>
      <t xml:space="preserve"> WINTERIM &amp; SPRING 2025 - Enrollment Services Calendar</t>
    </r>
  </si>
  <si>
    <r>
      <t xml:space="preserve">Drop Without Penalty Date </t>
    </r>
    <r>
      <rPr>
        <b/>
        <sz val="10"/>
        <color indexed="10"/>
        <rFont val="Arial"/>
        <family val="2"/>
      </rPr>
      <t>*</t>
    </r>
  </si>
  <si>
    <r>
      <t>Paper Bills mailed</t>
    </r>
    <r>
      <rPr>
        <b/>
        <i/>
        <sz val="10"/>
        <rFont val="Arial"/>
        <family val="2"/>
      </rPr>
      <t xml:space="preserve"> (Returning students)</t>
    </r>
  </si>
  <si>
    <r>
      <t xml:space="preserve">Tuition Due Date </t>
    </r>
    <r>
      <rPr>
        <b/>
        <i/>
        <sz val="10"/>
        <rFont val="Arial"/>
        <family val="2"/>
      </rPr>
      <t>(Returning students)</t>
    </r>
  </si>
  <si>
    <r>
      <t xml:space="preserve">Paper Bills mailed </t>
    </r>
    <r>
      <rPr>
        <b/>
        <i/>
        <sz val="10"/>
        <rFont val="Arial"/>
        <family val="2"/>
      </rPr>
      <t>(New students)</t>
    </r>
  </si>
  <si>
    <r>
      <t xml:space="preserve">Tuition Due Date </t>
    </r>
    <r>
      <rPr>
        <b/>
        <i/>
        <sz val="10"/>
        <rFont val="Arial"/>
        <family val="2"/>
      </rPr>
      <t>(New students)</t>
    </r>
  </si>
  <si>
    <r>
      <t>Drop Date for Non-payment</t>
    </r>
    <r>
      <rPr>
        <b/>
        <i/>
        <sz val="9"/>
        <rFont val="Arial"/>
        <family val="2"/>
      </rPr>
      <t xml:space="preserve"> (Returning)</t>
    </r>
  </si>
  <si>
    <r>
      <rPr>
        <b/>
        <i/>
        <sz val="9"/>
        <color indexed="10"/>
        <rFont val="Arial"/>
        <family val="2"/>
      </rPr>
      <t xml:space="preserve">* </t>
    </r>
    <r>
      <rPr>
        <i/>
        <sz val="9"/>
        <rFont val="Arial"/>
        <family val="2"/>
      </rPr>
      <t xml:space="preserve"> Last day for a TRAD to drop a course and receive a 100% refund / potential Financial Aid impact.</t>
    </r>
  </si>
  <si>
    <r>
      <rPr>
        <b/>
        <sz val="16"/>
        <color rgb="FFFF0000"/>
        <rFont val="Arial"/>
        <family val="2"/>
      </rPr>
      <t xml:space="preserve">REVISED </t>
    </r>
    <r>
      <rPr>
        <b/>
        <sz val="16"/>
        <rFont val="Arial"/>
        <family val="2"/>
      </rPr>
      <t>Fall 2024 - Enrollment Services Calendar</t>
    </r>
  </si>
  <si>
    <t>TRADITIONAL: UNDERGRADUATE/GRADUATE (DOC)</t>
  </si>
  <si>
    <t>24FSEM</t>
  </si>
  <si>
    <t>24F8W1*</t>
  </si>
  <si>
    <t>24F8W2*</t>
  </si>
  <si>
    <t>24FNI</t>
  </si>
  <si>
    <t>24FNI1</t>
  </si>
  <si>
    <t>24FNI2</t>
  </si>
  <si>
    <t xml:space="preserve">Drop Without Penalty Date </t>
  </si>
  <si>
    <t>(2/3 = 4 weeks)</t>
  </si>
  <si>
    <t>Bills Available online - Student Finance **</t>
  </si>
  <si>
    <t xml:space="preserve">Tuition Due Date - all </t>
  </si>
  <si>
    <t xml:space="preserve">Friday before </t>
  </si>
  <si>
    <t>first course begins</t>
  </si>
  <si>
    <t>75% Tuition and Fees*** Refund</t>
  </si>
  <si>
    <t xml:space="preserve">10th-15th </t>
  </si>
  <si>
    <t>50% Tuition and Fees*** Refund</t>
  </si>
  <si>
    <t>25% Tuition and Fees*** Refund</t>
  </si>
  <si>
    <t>22nd-28th</t>
  </si>
  <si>
    <t>0% Beyond Refund Period</t>
  </si>
  <si>
    <r>
      <t xml:space="preserve">** </t>
    </r>
    <r>
      <rPr>
        <b/>
        <i/>
        <sz val="8"/>
        <rFont val="Arial"/>
        <family val="2"/>
      </rPr>
      <t>charges could be on account prior to awarding of financial aid</t>
    </r>
  </si>
  <si>
    <t>*** Excludes Accident Insurance &amp; IA Course Materials</t>
  </si>
  <si>
    <t xml:space="preserve"> Fall 2024 - Enrollment Services Calendar</t>
  </si>
  <si>
    <t>SUO:  GRADUATE/ACCELERATED</t>
  </si>
  <si>
    <t>24F8W1</t>
  </si>
  <si>
    <t>24F8W2</t>
  </si>
  <si>
    <t>Bills Available online -Student Finance**</t>
  </si>
  <si>
    <t>&amp;</t>
  </si>
  <si>
    <t>0% Beyond Refund Period***</t>
  </si>
  <si>
    <t>Additional estimated timeline for Fall  deadlines:</t>
  </si>
  <si>
    <r>
      <t xml:space="preserve"> </t>
    </r>
    <r>
      <rPr>
        <b/>
        <sz val="16"/>
        <color rgb="FFFF0000"/>
        <rFont val="Arial"/>
        <family val="2"/>
      </rPr>
      <t xml:space="preserve">REVISED </t>
    </r>
    <r>
      <rPr>
        <b/>
        <sz val="16"/>
        <rFont val="Arial"/>
        <family val="2"/>
      </rPr>
      <t>Summer 2024 - Enrollment Services Calendar</t>
    </r>
  </si>
  <si>
    <t>Trad 8 wk</t>
  </si>
  <si>
    <t>7 week 1</t>
  </si>
  <si>
    <t>7 week 2</t>
  </si>
  <si>
    <t>Month of Success</t>
  </si>
  <si>
    <t>Session 4</t>
  </si>
  <si>
    <t>Session 5</t>
  </si>
  <si>
    <t>Session 6</t>
  </si>
  <si>
    <t>23U8WT</t>
  </si>
  <si>
    <t>23U7W1</t>
  </si>
  <si>
    <t>23U7W2</t>
  </si>
  <si>
    <t>24USEM</t>
  </si>
  <si>
    <t>24U8W1</t>
  </si>
  <si>
    <t>24U8W2</t>
  </si>
  <si>
    <t>22UMOS</t>
  </si>
  <si>
    <t>24UNI</t>
  </si>
  <si>
    <t>24UNI1</t>
  </si>
  <si>
    <t>24UNI2</t>
  </si>
  <si>
    <t>24UNI3</t>
  </si>
  <si>
    <t>24UNI4</t>
  </si>
  <si>
    <t>24UNI5</t>
  </si>
  <si>
    <t>24UNI6</t>
  </si>
  <si>
    <t>Bills Available online - WebXpress</t>
  </si>
  <si>
    <t xml:space="preserve"> term begins</t>
  </si>
  <si>
    <t>Summer 2024 - Enrollment Services Calendar</t>
  </si>
  <si>
    <t>21UMOS</t>
  </si>
  <si>
    <r>
      <rPr>
        <b/>
        <sz val="16"/>
        <color rgb="FFFF0000"/>
        <rFont val="Arial"/>
        <family val="2"/>
      </rPr>
      <t>Revised</t>
    </r>
    <r>
      <rPr>
        <b/>
        <sz val="16"/>
        <rFont val="Arial"/>
        <family val="2"/>
      </rPr>
      <t xml:space="preserve"> WINTERIM &amp; SPRING 2024 - Enrollment Services Calendar</t>
    </r>
  </si>
  <si>
    <t>24JA billed to 23/FA</t>
  </si>
  <si>
    <t>24SSEM</t>
  </si>
  <si>
    <t>24S8W1*</t>
  </si>
  <si>
    <t>24S8W2*</t>
  </si>
  <si>
    <t>24SNI</t>
  </si>
  <si>
    <t>24SNI1</t>
  </si>
  <si>
    <t>24SNI2</t>
  </si>
  <si>
    <t>24JA</t>
  </si>
  <si>
    <t>24S8W1</t>
  </si>
  <si>
    <t>24S8W2</t>
  </si>
  <si>
    <r>
      <t xml:space="preserve">Last Day to Register </t>
    </r>
    <r>
      <rPr>
        <b/>
        <i/>
        <sz val="10"/>
        <rFont val="Arial"/>
        <family val="2"/>
      </rPr>
      <t>(new GPS students)</t>
    </r>
  </si>
  <si>
    <t xml:space="preserve"> Fall 2023 - Enrollment Services Calendar</t>
  </si>
  <si>
    <t>23FSEM</t>
  </si>
  <si>
    <t>23F8W1*</t>
  </si>
  <si>
    <t>23F8W2*</t>
  </si>
  <si>
    <t>22FNI</t>
  </si>
  <si>
    <t>22FNI1</t>
  </si>
  <si>
    <t>22FNI2</t>
  </si>
  <si>
    <r>
      <t xml:space="preserve">Tuition Due Date </t>
    </r>
    <r>
      <rPr>
        <b/>
        <i/>
        <sz val="10"/>
        <rFont val="Arial"/>
        <family val="2"/>
      </rPr>
      <t>(New Trad students)</t>
    </r>
  </si>
  <si>
    <r>
      <t xml:space="preserve">** </t>
    </r>
    <r>
      <rPr>
        <i/>
        <sz val="8"/>
        <rFont val="Arial"/>
        <family val="2"/>
      </rPr>
      <t>charges could be on account prior to awarding of returning financial aid</t>
    </r>
  </si>
  <si>
    <t>23F8W1</t>
  </si>
  <si>
    <t>23F8W2</t>
  </si>
  <si>
    <t>Bills Available online -Student Finance</t>
  </si>
  <si>
    <t>Summer 2023 - Enrollment Services Calendar</t>
  </si>
  <si>
    <t>TRADITIONAL</t>
  </si>
  <si>
    <t>23U8W1</t>
  </si>
  <si>
    <t>23U8W2</t>
  </si>
  <si>
    <t>23USEM</t>
  </si>
  <si>
    <t>23UNI</t>
  </si>
  <si>
    <t>23UNI1</t>
  </si>
  <si>
    <t>23UNI2</t>
  </si>
  <si>
    <t>23UNI3</t>
  </si>
  <si>
    <t>REVISED 12/14/22</t>
  </si>
  <si>
    <t>WINTERIM &amp; SPRING 2023 - Enrollment Services Calendar</t>
  </si>
  <si>
    <t>23JA billed to 22/FA</t>
  </si>
  <si>
    <t>23SSEM</t>
  </si>
  <si>
    <t>23S8W1*</t>
  </si>
  <si>
    <t>23S8W2*</t>
  </si>
  <si>
    <t>23SNI</t>
  </si>
  <si>
    <t>23SNI1</t>
  </si>
  <si>
    <t>23SNI2</t>
  </si>
  <si>
    <t>23JA</t>
  </si>
  <si>
    <t>23S8W1</t>
  </si>
  <si>
    <t>23S8W2</t>
  </si>
  <si>
    <r>
      <rPr>
        <b/>
        <sz val="16"/>
        <color rgb="FFFF0000"/>
        <rFont val="Arial"/>
        <family val="2"/>
      </rPr>
      <t xml:space="preserve">REVISED </t>
    </r>
    <r>
      <rPr>
        <b/>
        <sz val="16"/>
        <rFont val="Arial"/>
        <family val="2"/>
      </rPr>
      <t>Fall 2022 - Enrollment Services Calendar</t>
    </r>
  </si>
  <si>
    <t>TRADITIONAL: UNDERGRADUATE/GRADUATE</t>
  </si>
  <si>
    <t>22FSEM</t>
  </si>
  <si>
    <t>22F8W1*</t>
  </si>
  <si>
    <t>22F8W2*</t>
  </si>
  <si>
    <t>UPON REGISTRATION</t>
  </si>
  <si>
    <r>
      <t xml:space="preserve">** </t>
    </r>
    <r>
      <rPr>
        <b/>
        <i/>
        <sz val="8"/>
        <rFont val="Arial"/>
        <family val="2"/>
      </rPr>
      <t>charges could be on account prior to awarding of returning financial aid</t>
    </r>
  </si>
  <si>
    <t xml:space="preserve"> Fall 2022 - Enrollment Services Calendar</t>
  </si>
  <si>
    <t>5 Week 2</t>
  </si>
  <si>
    <t>22F5W2</t>
  </si>
  <si>
    <t>22F8W1</t>
  </si>
  <si>
    <t>22F8W2</t>
  </si>
  <si>
    <t xml:space="preserve"> Fall 2025 - Enrollment Services Calendar</t>
  </si>
  <si>
    <t>NER ISRAEL (NIRC)</t>
  </si>
  <si>
    <t>25/FA (Reporting Term)</t>
  </si>
  <si>
    <t>25FSEM</t>
  </si>
  <si>
    <t>25F8W1*</t>
  </si>
  <si>
    <t>25F8W2*</t>
  </si>
  <si>
    <t>25FNI (Billing term)</t>
  </si>
  <si>
    <t>25FNI</t>
  </si>
  <si>
    <t>first 8 days (unless holiday)</t>
  </si>
  <si>
    <t>Friday before term begins</t>
  </si>
  <si>
    <t>8th calendar day</t>
  </si>
  <si>
    <t>25F8W1</t>
  </si>
  <si>
    <t>25F8W2</t>
  </si>
  <si>
    <r>
      <t xml:space="preserve">Last Day to Register </t>
    </r>
    <r>
      <rPr>
        <b/>
        <i/>
        <sz val="10"/>
        <rFont val="Arial"/>
        <family val="2"/>
      </rPr>
      <t xml:space="preserve">(NEW students, </t>
    </r>
    <r>
      <rPr>
        <sz val="10"/>
        <rFont val="Arial"/>
        <family val="2"/>
      </rPr>
      <t>including Non-Degree)</t>
    </r>
  </si>
  <si>
    <t>Summer 2026 - Enrollment Services Calendar</t>
  </si>
  <si>
    <t>26USEM</t>
  </si>
  <si>
    <t>26U8W1</t>
  </si>
  <si>
    <t>26U8W2</t>
  </si>
  <si>
    <t>26UNI (Billing term)</t>
  </si>
  <si>
    <t>26UNI1</t>
  </si>
  <si>
    <t>26UNI2</t>
  </si>
  <si>
    <t>26UNI3</t>
  </si>
  <si>
    <t>Drop Without Penalty Date +</t>
  </si>
  <si>
    <t>Bills Available Self Service Student Finance</t>
  </si>
  <si>
    <t>Internal Notes:</t>
  </si>
  <si>
    <t>+ formula changed due to Memorial Day Holiday</t>
  </si>
  <si>
    <t>In RYAT add Holiday calendar for 5/25/26</t>
  </si>
  <si>
    <t>CHEM 115L</t>
  </si>
  <si>
    <t>CHEM115</t>
  </si>
  <si>
    <t>CHEM 116/L</t>
  </si>
  <si>
    <t>26JA billed to 25/FA</t>
  </si>
  <si>
    <t>REPORTING TERM</t>
  </si>
  <si>
    <t>26SSEM</t>
  </si>
  <si>
    <t>26S8W1*</t>
  </si>
  <si>
    <t>26S8W2*</t>
  </si>
  <si>
    <t>26SNI</t>
  </si>
  <si>
    <t>26SNI1</t>
  </si>
  <si>
    <t>26SNI2</t>
  </si>
  <si>
    <t>26SNI3</t>
  </si>
  <si>
    <t>*</t>
  </si>
  <si>
    <t>26JA</t>
  </si>
  <si>
    <t>26S8W1</t>
  </si>
  <si>
    <t>26S8W2</t>
  </si>
  <si>
    <t>Last Day to Withdraw with 'W' charges apply</t>
  </si>
  <si>
    <t>Last Day to Withdraw with 'W'  charges apply</t>
  </si>
  <si>
    <t>Summer 2022 - Enrollment Services Calendar</t>
  </si>
  <si>
    <t>22U8WT</t>
  </si>
  <si>
    <t>22U5W2</t>
  </si>
  <si>
    <t>22U7W1</t>
  </si>
  <si>
    <t>22U7W2</t>
  </si>
  <si>
    <t>22U8W1</t>
  </si>
  <si>
    <t>22U8W2</t>
  </si>
  <si>
    <t>22USEM</t>
  </si>
  <si>
    <t>22UNI</t>
  </si>
  <si>
    <t>22UNI1</t>
  </si>
  <si>
    <t>22UNI2</t>
  </si>
  <si>
    <t>22UNI3</t>
  </si>
  <si>
    <t>Upon registration</t>
  </si>
  <si>
    <t>Tuition Due Date Transfer Nursing NEW</t>
  </si>
  <si>
    <t>Nursing 110</t>
  </si>
  <si>
    <t xml:space="preserve"> SU ONLINE GRADUATE/ACCELERATED</t>
  </si>
  <si>
    <t>WINTERIM &amp; SPRING 2022 - Enrollment Services Calendar</t>
  </si>
  <si>
    <t>TRADITIONAL: UNDERGRADUATE &amp; DOCTORAL</t>
  </si>
  <si>
    <t>22JA billed to 21/FA</t>
  </si>
  <si>
    <t>22SSEM</t>
  </si>
  <si>
    <t>22S8W1*</t>
  </si>
  <si>
    <t>22S8W2*</t>
  </si>
  <si>
    <t>22SNI</t>
  </si>
  <si>
    <t>22SNI1</t>
  </si>
  <si>
    <t>22SNI2</t>
  </si>
  <si>
    <t>Online</t>
  </si>
  <si>
    <r>
      <t xml:space="preserve">Paper Bills mailed </t>
    </r>
    <r>
      <rPr>
        <b/>
        <i/>
        <sz val="10"/>
        <rFont val="Arial"/>
        <family val="2"/>
      </rPr>
      <t>(New Trad students)</t>
    </r>
  </si>
  <si>
    <t>SU ONLINE: GRADUATE/ACCELERATED UNDERGRADUATE</t>
  </si>
  <si>
    <t>22JA</t>
  </si>
  <si>
    <t>22S8W1</t>
  </si>
  <si>
    <t>22S5W2</t>
  </si>
  <si>
    <t>22S8W2</t>
  </si>
  <si>
    <t xml:space="preserve"> Fall 2021 - Enrollment Services Calendar</t>
  </si>
  <si>
    <t>Doctoral:PsyD</t>
  </si>
  <si>
    <t>Doctoral</t>
  </si>
  <si>
    <t>21FSEM</t>
  </si>
  <si>
    <t>21F8W1*</t>
  </si>
  <si>
    <t>21F8W2*</t>
  </si>
  <si>
    <t>21F5W2</t>
  </si>
  <si>
    <t>21F8W1</t>
  </si>
  <si>
    <t>21F8W2</t>
  </si>
  <si>
    <t>21FNI</t>
  </si>
  <si>
    <t>21FNI1</t>
  </si>
  <si>
    <t>21FNI2</t>
  </si>
  <si>
    <t>N/A</t>
  </si>
  <si>
    <t>To be determined</t>
  </si>
  <si>
    <t xml:space="preserve"> &amp; 10/1/21</t>
  </si>
  <si>
    <t>Traditional Undergraduates</t>
  </si>
  <si>
    <t>Bill will run once nightly at 11:00 until 7/18/21</t>
  </si>
  <si>
    <t>Automatic real time bill will be turned on 7/19/21</t>
  </si>
  <si>
    <t>Returning Students:</t>
  </si>
  <si>
    <t>Housing &amp; Meals plans assigned by May 31, 2021</t>
  </si>
  <si>
    <t>Financial Aid awarded by Wednesday June 9, 2021</t>
  </si>
  <si>
    <t>Past due bills will mail by July 20, 2021</t>
  </si>
  <si>
    <t>New Students:</t>
  </si>
  <si>
    <t>Housing 500 &amp; Meal A plans assigned by May 31, 2021</t>
  </si>
  <si>
    <t>First Bill will mail by June 15, 2021</t>
  </si>
  <si>
    <t>Actual Room and Single assignment billed by 7/9/21 ?</t>
  </si>
  <si>
    <t>Second Bill will mail July 9, 2021?</t>
  </si>
  <si>
    <t>Past due bills will mail by August 3, 2021</t>
  </si>
  <si>
    <t>SU Online:  Graduate &amp; Accelerated</t>
  </si>
  <si>
    <t>Not billed until Automatic BILL turned by 7/19/21</t>
  </si>
  <si>
    <t>Payment date to print on bills - 9/3/21</t>
  </si>
  <si>
    <t>8 Week 2 bills mailed 10/1/21</t>
  </si>
  <si>
    <t>PsyD Program</t>
  </si>
  <si>
    <t>Summer 2021 - Enrollment Services Calendar</t>
  </si>
  <si>
    <t>21U8WT</t>
  </si>
  <si>
    <t>21U5W1</t>
  </si>
  <si>
    <t>21U7W1</t>
  </si>
  <si>
    <t>21U7W2</t>
  </si>
  <si>
    <t>21U8W1</t>
  </si>
  <si>
    <t>21U8W2</t>
  </si>
  <si>
    <t>21USEM</t>
  </si>
  <si>
    <t>21UNI</t>
  </si>
  <si>
    <t>21UNI1</t>
  </si>
  <si>
    <t>21UNI2</t>
  </si>
  <si>
    <t>WINTERIM &amp; SPRING 2021 - Enrollment Services Calendar</t>
  </si>
  <si>
    <t>21JA billed to 20/FA</t>
  </si>
  <si>
    <t>21SSEM</t>
  </si>
  <si>
    <t>21S5W1</t>
  </si>
  <si>
    <t>21S8W1*</t>
  </si>
  <si>
    <t>21S8W2*</t>
  </si>
  <si>
    <t>21SNI</t>
  </si>
  <si>
    <t>21SNI1</t>
  </si>
  <si>
    <t>21SNI2</t>
  </si>
  <si>
    <t>21JA</t>
  </si>
  <si>
    <t>21S8W1</t>
  </si>
  <si>
    <t>21S5W2</t>
  </si>
  <si>
    <t>21S8W2</t>
  </si>
  <si>
    <t xml:space="preserve"> Fall 2020 - Enrollment Services Calendar</t>
  </si>
  <si>
    <t>20FSEM</t>
  </si>
  <si>
    <t>20F8W1*</t>
  </si>
  <si>
    <t>20F8W2*</t>
  </si>
  <si>
    <t>20FNI</t>
  </si>
  <si>
    <t>20FNI1</t>
  </si>
  <si>
    <t>20FNI2</t>
  </si>
  <si>
    <t>20F5W2</t>
  </si>
  <si>
    <t>20F8W1</t>
  </si>
  <si>
    <t>20F8W2</t>
  </si>
  <si>
    <t xml:space="preserve"> &amp; 10/4/20</t>
  </si>
  <si>
    <t>Post Housing and Meal Plans credits starting June1-5, 2020.</t>
  </si>
  <si>
    <t>Due to COVID 19 reimbursement</t>
  </si>
  <si>
    <t>TRAD only Bill will run nightly at 11:00 until 7/22/20</t>
  </si>
  <si>
    <t>Autobiller turned on 7/23/20</t>
  </si>
  <si>
    <t>Housing &amp; Meals plans assigned by May 31, 2020</t>
  </si>
  <si>
    <t>Financial Aid awarded by Wednesday June 10, 2020</t>
  </si>
  <si>
    <t>Past due bills will mail by July 24, 2020</t>
  </si>
  <si>
    <t>Housing 500 &amp; Meal A plans assigned by May 31, 2020</t>
  </si>
  <si>
    <t>First paper Bill will mail by 6/15/20</t>
  </si>
  <si>
    <t>Second paper Bill will mail by 7/15/20</t>
  </si>
  <si>
    <t>Actual Room and Single assignment billed by 7/12/20</t>
  </si>
  <si>
    <t>Past due bills will mail by 8/6/20</t>
  </si>
  <si>
    <t>SUO / Accelerated</t>
  </si>
  <si>
    <t>Payment date to print on bills - 9/4/20</t>
  </si>
  <si>
    <t>8 Week 2 bills mailed 10/4/20</t>
  </si>
  <si>
    <t>Not billed until Autobiller turned on 7/23/20</t>
  </si>
  <si>
    <t>WINTERIM &amp; SPRING 2020 - Enrollment Services Calendar</t>
  </si>
  <si>
    <t>20JA billed to 19/FA</t>
  </si>
  <si>
    <t>20SSEM</t>
  </si>
  <si>
    <t>20S5W1</t>
  </si>
  <si>
    <t>20S8W1*</t>
  </si>
  <si>
    <t>20S8W2*</t>
  </si>
  <si>
    <t>20SNI</t>
  </si>
  <si>
    <t>20SNI1</t>
  </si>
  <si>
    <t>20SNI2</t>
  </si>
  <si>
    <t>20JA</t>
  </si>
  <si>
    <t>20S8W1</t>
  </si>
  <si>
    <t>20S5W2</t>
  </si>
  <si>
    <t>20S8W2</t>
  </si>
  <si>
    <t>Summer 2020 - Enrollment Services Calendar</t>
  </si>
  <si>
    <t>20U8WT</t>
  </si>
  <si>
    <t>20U5W1</t>
  </si>
  <si>
    <t>20U7W1</t>
  </si>
  <si>
    <t>20U7W2</t>
  </si>
  <si>
    <t>20U8W1</t>
  </si>
  <si>
    <t>20U8W2</t>
  </si>
  <si>
    <t>20USEM</t>
  </si>
  <si>
    <t>20UMOS</t>
  </si>
  <si>
    <t>20UNI</t>
  </si>
  <si>
    <t>20UNI1</t>
  </si>
  <si>
    <t>20UNI2</t>
  </si>
  <si>
    <t>20UNI3</t>
  </si>
  <si>
    <t xml:space="preserve"> Fall 2018 - Enrollment Services Calendar</t>
  </si>
  <si>
    <t>18FSEM</t>
  </si>
  <si>
    <t>18F8W1*</t>
  </si>
  <si>
    <t>18F8W2*</t>
  </si>
  <si>
    <t>Bills Available online - WebXpress **</t>
  </si>
  <si>
    <r>
      <t xml:space="preserve">** </t>
    </r>
    <r>
      <rPr>
        <b/>
        <i/>
        <sz val="8"/>
        <rFont val="Arial"/>
        <family val="2"/>
      </rPr>
      <t>charges will be on account prior to awarding of returning financial aid</t>
    </r>
  </si>
  <si>
    <t>18F5W2</t>
  </si>
  <si>
    <t>18F8W1</t>
  </si>
  <si>
    <t>18F8W2</t>
  </si>
  <si>
    <t>This is the timeline for Fall Billing and Payment deadlines:</t>
  </si>
  <si>
    <t>Housing &amp; Meals plans assigned by May 31, 2018</t>
  </si>
  <si>
    <t>Billing will run by Friday, June 1, 2018</t>
  </si>
  <si>
    <t>Financial Aid awarded by June 8, 2018 or earlier?</t>
  </si>
  <si>
    <t xml:space="preserve">Bills will be mailed by June 13, 2018 or earlier </t>
  </si>
  <si>
    <t>Payment is Due Friday, July 13, 2018</t>
  </si>
  <si>
    <t>Past due bills will mail by July 18, 2018</t>
  </si>
  <si>
    <t>Housing 500 &amp; Meal A plans assigned by May 31, 2018</t>
  </si>
  <si>
    <t>First Bill will mail by June 15, 2018</t>
  </si>
  <si>
    <t>Second Bill will mail July 6, 2018</t>
  </si>
  <si>
    <t xml:space="preserve">Actual Room assignments/singles assigned by July 20, 2018? </t>
  </si>
  <si>
    <t>Payment is due Friday, July 27, 2018</t>
  </si>
  <si>
    <t>Past due bills will mail by August 3, 2018</t>
  </si>
  <si>
    <t>SUO</t>
  </si>
  <si>
    <t>Payment date to print on bills - 8/31/18</t>
  </si>
  <si>
    <t>WINTERIM &amp; SPRING 2019 - Enrollment Services Calendar</t>
  </si>
  <si>
    <t>19JA</t>
  </si>
  <si>
    <t>19SSEM</t>
  </si>
  <si>
    <t>19S5W1</t>
  </si>
  <si>
    <t>19S8W1*</t>
  </si>
  <si>
    <t>19S8W2*</t>
  </si>
  <si>
    <t>billed with18/FA</t>
  </si>
  <si>
    <t>19S8W1</t>
  </si>
  <si>
    <t>19S5W2</t>
  </si>
  <si>
    <t>19S8W2</t>
  </si>
  <si>
    <t>Summer 2019 - Enrollment Services Calendar</t>
  </si>
  <si>
    <t>14 week</t>
  </si>
  <si>
    <t>19USEM</t>
  </si>
  <si>
    <t>19U5W1</t>
  </si>
  <si>
    <t>19U7W1</t>
  </si>
  <si>
    <t>19U7W2</t>
  </si>
  <si>
    <t>19U8W1</t>
  </si>
  <si>
    <t>19U8W2</t>
  </si>
  <si>
    <t>19U16W</t>
  </si>
  <si>
    <t>19UMOS</t>
  </si>
  <si>
    <t xml:space="preserve"> Fall 2019 - Enrollment Services Calendar</t>
  </si>
  <si>
    <t>19FSEM</t>
  </si>
  <si>
    <t>19F8W1*</t>
  </si>
  <si>
    <t>19F8W2*</t>
  </si>
  <si>
    <t>19F5W2</t>
  </si>
  <si>
    <t>19F8W1</t>
  </si>
  <si>
    <t>19F8W2</t>
  </si>
  <si>
    <t xml:space="preserve"> &amp; 10/4/19</t>
  </si>
  <si>
    <t>Bill will run nightly at 11:00 unitl 7/14/19</t>
  </si>
  <si>
    <t>Autobiller turned on 7/15/19</t>
  </si>
  <si>
    <t>Housing &amp; Meals plans assigned by May 31, 2019</t>
  </si>
  <si>
    <t>Financial Aid awarded by Wednesday June 10, 2019</t>
  </si>
  <si>
    <t>Past due bills will mail by July 19, 2019</t>
  </si>
  <si>
    <t>Housing 500 &amp; Meal A plans assigned by May 31, 2019</t>
  </si>
  <si>
    <t>First Bill will mail by June 13, 2019</t>
  </si>
  <si>
    <t>Second Bill will mail July 9, 2019 or 7/12/19</t>
  </si>
  <si>
    <t>Actual Room and Single assisgnment billed by 7/12/19</t>
  </si>
  <si>
    <t>Past due bills will mail by August 2, 2019</t>
  </si>
  <si>
    <t>Graduate &amp; Professional Studies / Accelerated</t>
  </si>
  <si>
    <t>Payment date to print on bills - 8/30/19</t>
  </si>
  <si>
    <t>8 Week 2 bills mailed 10/4/19</t>
  </si>
  <si>
    <t>Not billed until Autobiller turned on 7/15/19</t>
  </si>
  <si>
    <t xml:space="preserve"> Fall 2017 - Enrollment Services Calendar</t>
  </si>
  <si>
    <t>17FSEM</t>
  </si>
  <si>
    <t>17F8W1*</t>
  </si>
  <si>
    <t>17F8W2*</t>
  </si>
  <si>
    <t>17F5W2</t>
  </si>
  <si>
    <t>17F8W1</t>
  </si>
  <si>
    <t>17F8W2</t>
  </si>
  <si>
    <t>Housing &amp; Meals plans assigned by June 1,2017</t>
  </si>
  <si>
    <t>Billing will run by Monday, June 5, 2017</t>
  </si>
  <si>
    <t>Financial Aid awarded by Wednesday June 14, 2017</t>
  </si>
  <si>
    <t xml:space="preserve">Bills will be mailed by June 16, 2016 or earlier </t>
  </si>
  <si>
    <t>Payment is Due Friday, July 16, 2017</t>
  </si>
  <si>
    <t>Past due bills will mail by July 24, 2017</t>
  </si>
  <si>
    <t>Housing 500 &amp; Meal A plans assigned by June 1, 2017</t>
  </si>
  <si>
    <t>First Bill will mail by June 19, 2017</t>
  </si>
  <si>
    <t>Second Bill will mail by July 7, 2017</t>
  </si>
  <si>
    <t>Payment is due Friday, July 28, 2017</t>
  </si>
  <si>
    <t>Past due bills will mail by August 4, 2017</t>
  </si>
  <si>
    <t>Payment date to print on bills - 9/1/17</t>
  </si>
  <si>
    <t>Summer 2017 - Enrollment Services Calendar</t>
  </si>
  <si>
    <t>10 week 1</t>
  </si>
  <si>
    <t>17USEM</t>
  </si>
  <si>
    <t>17U5W1</t>
  </si>
  <si>
    <t>17U7W1</t>
  </si>
  <si>
    <t>17U7W2</t>
  </si>
  <si>
    <t>17U8W1</t>
  </si>
  <si>
    <t>17U8W2</t>
  </si>
  <si>
    <t>17U101</t>
  </si>
  <si>
    <t>17U16W</t>
  </si>
  <si>
    <t>17UMOS</t>
  </si>
  <si>
    <t>WINTERIM &amp; SPRING 2018 - Enrollment Services Calendar</t>
  </si>
  <si>
    <t>Winterim</t>
  </si>
  <si>
    <t>Spring billed to 18/SP</t>
  </si>
  <si>
    <t>18JA **</t>
  </si>
  <si>
    <t>18SSEM</t>
  </si>
  <si>
    <t>18S5W1</t>
  </si>
  <si>
    <t>18S8W1*</t>
  </si>
  <si>
    <t>18S8W2*</t>
  </si>
  <si>
    <t>**Winterim billed to 17/FA</t>
  </si>
  <si>
    <t>Drop Without Penalty Date(Non-Travel courses)</t>
  </si>
  <si>
    <t>4 Week 1</t>
  </si>
  <si>
    <t>4 Week 2</t>
  </si>
  <si>
    <t>18JA</t>
  </si>
  <si>
    <t>18S8W1</t>
  </si>
  <si>
    <t>18S4W1</t>
  </si>
  <si>
    <t>18S5W2</t>
  </si>
  <si>
    <t>18S8W2</t>
  </si>
  <si>
    <t>18S4W2</t>
  </si>
  <si>
    <t>Paper Bills mailed by</t>
  </si>
  <si>
    <t>Summer 2018 - Enrollment Services Calendar</t>
  </si>
  <si>
    <t>18USEM</t>
  </si>
  <si>
    <t>18U4W1</t>
  </si>
  <si>
    <t>18U5W1</t>
  </si>
  <si>
    <t>18U7W1</t>
  </si>
  <si>
    <t>18U7W2</t>
  </si>
  <si>
    <t>18U8W1</t>
  </si>
  <si>
    <t>18U8W2</t>
  </si>
  <si>
    <t>18U101</t>
  </si>
  <si>
    <t>18U16W</t>
  </si>
  <si>
    <t>18UMOS</t>
  </si>
  <si>
    <r>
      <rPr>
        <b/>
        <sz val="16"/>
        <color rgb="FFFF0000"/>
        <rFont val="Arial"/>
        <family val="2"/>
      </rPr>
      <t xml:space="preserve">Revised </t>
    </r>
    <r>
      <rPr>
        <b/>
        <sz val="16"/>
        <rFont val="Arial"/>
        <family val="2"/>
      </rPr>
      <t>Summer 2025 - Enrollment Services Calendar</t>
    </r>
  </si>
  <si>
    <t>25USEM</t>
  </si>
  <si>
    <t>25U8W1</t>
  </si>
  <si>
    <t>25U8W2</t>
  </si>
  <si>
    <t>25UNI (Billing term)</t>
  </si>
  <si>
    <t>25UNI1</t>
  </si>
  <si>
    <t>25UNI2</t>
  </si>
  <si>
    <t>25UNI3</t>
  </si>
  <si>
    <t>Summer 2025 - Enrollment Services Calendar</t>
  </si>
  <si>
    <t>In RYAT add Holiday calendar for 5/26/25</t>
  </si>
  <si>
    <t>14 weeks</t>
  </si>
  <si>
    <r>
      <t xml:space="preserve">WINTERIM &amp; </t>
    </r>
    <r>
      <rPr>
        <b/>
        <sz val="16"/>
        <color rgb="FFFF0000"/>
        <rFont val="Arial"/>
        <family val="2"/>
      </rPr>
      <t xml:space="preserve">REVISED </t>
    </r>
    <r>
      <rPr>
        <b/>
        <sz val="16"/>
        <rFont val="Arial"/>
        <family val="2"/>
      </rPr>
      <t>SPRING 2026 - Enrollment Services Calendar</t>
    </r>
  </si>
  <si>
    <t>Last Day to Register (including Non-Degree)</t>
  </si>
  <si>
    <r>
      <t xml:space="preserve">Last Day to Withdraw with 'W' </t>
    </r>
    <r>
      <rPr>
        <i/>
        <sz val="10"/>
        <rFont val="Arial"/>
        <family val="2"/>
      </rPr>
      <t>charges apply</t>
    </r>
  </si>
  <si>
    <t>12th</t>
  </si>
  <si>
    <t>13th-18th</t>
  </si>
  <si>
    <t>19th-24st</t>
  </si>
  <si>
    <t>25nd -31th</t>
  </si>
  <si>
    <t>32th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</si>
</sst>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5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6"/>
      <name val="Arial"/>
      <family val="2"/>
    </font>
    <font>
      <b/>
      <sz val="16"/>
      <color rgb="FF188451"/>
      <name val="Arial"/>
      <family val="2"/>
    </font>
    <font>
      <b/>
      <sz val="16"/>
      <color rgb="FF7030A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i/>
      <sz val="10"/>
      <name val="Arial"/>
      <family val="2"/>
    </font>
    <font>
      <b/>
      <sz val="16"/>
      <color theme="3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i/>
      <u/>
      <sz val="10"/>
      <name val="Arial"/>
      <family val="2"/>
    </font>
    <font>
      <b/>
      <sz val="15"/>
      <color theme="3"/>
      <name val="Arial"/>
      <family val="2"/>
    </font>
    <font>
      <i/>
      <sz val="10"/>
      <color theme="1"/>
      <name val="Arial"/>
      <family val="2"/>
    </font>
    <font>
      <sz val="11"/>
      <name val="Calibri"/>
      <family val="2"/>
    </font>
    <font>
      <u/>
      <sz val="11"/>
      <name val="Calibri"/>
      <family val="2"/>
    </font>
    <font>
      <b/>
      <sz val="11"/>
      <name val="Calibri"/>
      <family val="2"/>
    </font>
    <font>
      <b/>
      <sz val="16"/>
      <color rgb="FFFF0000"/>
      <name val="Arial"/>
      <family val="2"/>
    </font>
    <font>
      <b/>
      <sz val="10"/>
      <color indexed="10"/>
      <name val="Arial"/>
      <family val="2"/>
    </font>
    <font>
      <b/>
      <i/>
      <sz val="9"/>
      <name val="Arial"/>
      <family val="2"/>
    </font>
    <font>
      <b/>
      <i/>
      <sz val="9"/>
      <color indexed="10"/>
      <name val="Arial"/>
      <family val="2"/>
    </font>
    <font>
      <b/>
      <sz val="15"/>
      <color rgb="FF188451"/>
      <name val="Arial"/>
      <family val="2"/>
    </font>
    <font>
      <b/>
      <i/>
      <sz val="8"/>
      <name val="Arial"/>
      <family val="2"/>
    </font>
    <font>
      <i/>
      <sz val="11"/>
      <name val="Calibri"/>
      <family val="2"/>
    </font>
    <font>
      <b/>
      <sz val="14"/>
      <color rgb="FF188451"/>
      <name val="Arial"/>
      <family val="2"/>
    </font>
    <font>
      <b/>
      <u/>
      <sz val="11"/>
      <name val="Calibri"/>
      <family val="2"/>
    </font>
    <font>
      <sz val="11"/>
      <name val="Arial"/>
      <family val="2"/>
    </font>
    <font>
      <i/>
      <sz val="10"/>
      <color rgb="FFFF0000"/>
      <name val="Arial"/>
      <family val="2"/>
    </font>
    <font>
      <b/>
      <sz val="13"/>
      <color rgb="FF188451"/>
      <name val="Arial"/>
      <family val="2"/>
    </font>
    <font>
      <b/>
      <sz val="8"/>
      <color rgb="FF188451"/>
      <name val="Arial"/>
      <family val="2"/>
    </font>
    <font>
      <b/>
      <sz val="8"/>
      <name val="Arial"/>
      <family val="2"/>
    </font>
    <font>
      <b/>
      <sz val="16"/>
      <color theme="7" tint="-0.499984740745262"/>
      <name val="Arial"/>
      <family val="2"/>
    </font>
    <font>
      <i/>
      <sz val="12"/>
      <name val="Calibri"/>
      <family val="2"/>
    </font>
    <font>
      <sz val="12"/>
      <name val="Arial"/>
      <family val="2"/>
    </font>
    <font>
      <sz val="12"/>
      <name val="Calibri"/>
      <family val="2"/>
    </font>
    <font>
      <b/>
      <u/>
      <sz val="12"/>
      <color rgb="FF1D9366"/>
      <name val="Calibri"/>
      <family val="2"/>
    </font>
    <font>
      <u/>
      <sz val="12"/>
      <name val="Calibri"/>
      <family val="2"/>
    </font>
    <font>
      <b/>
      <u/>
      <sz val="12"/>
      <color theme="4" tint="-0.499984740745262"/>
      <name val="Calibri"/>
      <family val="2"/>
    </font>
    <font>
      <b/>
      <u/>
      <sz val="12"/>
      <color theme="7" tint="-0.499984740745262"/>
      <name val="Calibri"/>
      <family val="2"/>
    </font>
    <font>
      <i/>
      <u/>
      <sz val="10"/>
      <name val="Calibri"/>
      <family val="2"/>
    </font>
    <font>
      <u/>
      <sz val="10"/>
      <name val="Arial"/>
      <family val="2"/>
    </font>
    <font>
      <i/>
      <sz val="10"/>
      <name val="Calibri"/>
      <family val="2"/>
    </font>
    <font>
      <sz val="10"/>
      <name val="Calibri"/>
      <family val="2"/>
    </font>
    <font>
      <u/>
      <sz val="10"/>
      <name val="Calibri"/>
      <family val="2"/>
    </font>
    <font>
      <b/>
      <sz val="10"/>
      <name val="Calibri"/>
      <family val="2"/>
    </font>
    <font>
      <b/>
      <u/>
      <sz val="10"/>
      <name val="Calibri"/>
      <family val="2"/>
    </font>
    <font>
      <b/>
      <sz val="12"/>
      <name val="Calibri"/>
      <family val="2"/>
    </font>
    <font>
      <b/>
      <u/>
      <sz val="12"/>
      <name val="Calibri"/>
      <family val="2"/>
    </font>
    <font>
      <i/>
      <sz val="8"/>
      <color rgb="FFFF0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9D1E7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84">
    <xf numFmtId="0" fontId="0" fillId="0" borderId="0" xfId="0"/>
    <xf numFmtId="22" fontId="1" fillId="0" borderId="0" xfId="1" applyNumberFormat="1"/>
    <xf numFmtId="0" fontId="1" fillId="0" borderId="0" xfId="1"/>
    <xf numFmtId="0" fontId="1" fillId="0" borderId="0" xfId="1" applyAlignment="1">
      <alignment horizontal="center"/>
    </xf>
    <xf numFmtId="0" fontId="2" fillId="0" borderId="0" xfId="1" applyFont="1"/>
    <xf numFmtId="0" fontId="3" fillId="0" borderId="0" xfId="1" applyFont="1" applyAlignment="1">
      <alignment horizontal="center"/>
    </xf>
    <xf numFmtId="0" fontId="7" fillId="0" borderId="5" xfId="1" applyFont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7" fillId="4" borderId="6" xfId="0" quotePrefix="1" applyFont="1" applyFill="1" applyBorder="1" applyAlignment="1">
      <alignment horizontal="center" vertical="center"/>
    </xf>
    <xf numFmtId="0" fontId="7" fillId="0" borderId="5" xfId="0" quotePrefix="1" applyFont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6" borderId="5" xfId="0" quotePrefix="1" applyFont="1" applyFill="1" applyBorder="1" applyAlignment="1">
      <alignment horizontal="center" vertical="center"/>
    </xf>
    <xf numFmtId="0" fontId="7" fillId="7" borderId="5" xfId="0" quotePrefix="1" applyFont="1" applyFill="1" applyBorder="1" applyAlignment="1">
      <alignment horizontal="center" vertical="center"/>
    </xf>
    <xf numFmtId="0" fontId="7" fillId="8" borderId="5" xfId="0" quotePrefix="1" applyFont="1" applyFill="1" applyBorder="1" applyAlignment="1">
      <alignment horizontal="center" vertical="center"/>
    </xf>
    <xf numFmtId="0" fontId="7" fillId="9" borderId="5" xfId="0" quotePrefix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/>
    </xf>
    <xf numFmtId="0" fontId="7" fillId="2" borderId="1" xfId="1" applyFont="1" applyFill="1" applyBorder="1" applyAlignment="1">
      <alignment horizontal="center"/>
    </xf>
    <xf numFmtId="0" fontId="7" fillId="3" borderId="1" xfId="1" applyFont="1" applyFill="1" applyBorder="1" applyAlignment="1">
      <alignment horizontal="center"/>
    </xf>
    <xf numFmtId="0" fontId="7" fillId="0" borderId="0" xfId="1" applyFont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0" fontId="1" fillId="0" borderId="0" xfId="1" applyAlignment="1">
      <alignment horizontal="right"/>
    </xf>
    <xf numFmtId="0" fontId="1" fillId="2" borderId="0" xfId="1" applyFill="1" applyAlignment="1">
      <alignment horizontal="right"/>
    </xf>
    <xf numFmtId="0" fontId="1" fillId="3" borderId="0" xfId="1" applyFill="1" applyAlignment="1">
      <alignment horizontal="right"/>
    </xf>
    <xf numFmtId="0" fontId="0" fillId="4" borderId="1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9" borderId="0" xfId="0" applyFill="1" applyBorder="1" applyAlignment="1">
      <alignment horizontal="center"/>
    </xf>
    <xf numFmtId="0" fontId="1" fillId="0" borderId="1" xfId="1" quotePrefix="1" applyBorder="1" applyAlignment="1">
      <alignment horizontal="left"/>
    </xf>
    <xf numFmtId="164" fontId="1" fillId="0" borderId="1" xfId="1" applyNumberFormat="1" applyBorder="1" applyAlignment="1">
      <alignment horizontal="right"/>
    </xf>
    <xf numFmtId="164" fontId="1" fillId="2" borderId="1" xfId="1" applyNumberFormat="1" applyFill="1" applyBorder="1" applyAlignment="1">
      <alignment horizontal="right"/>
    </xf>
    <xf numFmtId="164" fontId="1" fillId="3" borderId="1" xfId="1" applyNumberFormat="1" applyFill="1" applyBorder="1" applyAlignment="1">
      <alignment horizontal="right"/>
    </xf>
    <xf numFmtId="164" fontId="0" fillId="4" borderId="8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5" borderId="1" xfId="0" applyNumberFormat="1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164" fontId="0" fillId="7" borderId="1" xfId="0" applyNumberFormat="1" applyFill="1" applyBorder="1" applyAlignment="1">
      <alignment horizontal="center"/>
    </xf>
    <xf numFmtId="164" fontId="0" fillId="8" borderId="1" xfId="0" applyNumberFormat="1" applyFill="1" applyBorder="1" applyAlignment="1">
      <alignment horizontal="center"/>
    </xf>
    <xf numFmtId="164" fontId="0" fillId="9" borderId="1" xfId="0" applyNumberFormat="1" applyFill="1" applyBorder="1" applyAlignment="1">
      <alignment horizontal="center"/>
    </xf>
    <xf numFmtId="0" fontId="1" fillId="0" borderId="12" xfId="1" quotePrefix="1" applyBorder="1" applyAlignment="1">
      <alignment horizontal="left"/>
    </xf>
    <xf numFmtId="164" fontId="1" fillId="0" borderId="12" xfId="1" applyNumberFormat="1" applyBorder="1" applyAlignment="1">
      <alignment horizontal="right"/>
    </xf>
    <xf numFmtId="164" fontId="1" fillId="2" borderId="12" xfId="1" applyNumberFormat="1" applyFill="1" applyBorder="1" applyAlignment="1">
      <alignment horizontal="right"/>
    </xf>
    <xf numFmtId="164" fontId="1" fillId="3" borderId="12" xfId="1" applyNumberFormat="1" applyFill="1" applyBorder="1" applyAlignment="1">
      <alignment horizontal="right"/>
    </xf>
    <xf numFmtId="0" fontId="1" fillId="0" borderId="12" xfId="1" applyBorder="1"/>
    <xf numFmtId="164" fontId="9" fillId="4" borderId="8" xfId="0" applyNumberFormat="1" applyFont="1" applyFill="1" applyBorder="1" applyAlignment="1">
      <alignment horizontal="center"/>
    </xf>
    <xf numFmtId="164" fontId="1" fillId="6" borderId="1" xfId="0" applyNumberFormat="1" applyFont="1" applyFill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164" fontId="1" fillId="8" borderId="1" xfId="0" applyNumberFormat="1" applyFont="1" applyFill="1" applyBorder="1" applyAlignment="1">
      <alignment horizontal="center"/>
    </xf>
    <xf numFmtId="164" fontId="1" fillId="9" borderId="1" xfId="0" applyNumberFormat="1" applyFont="1" applyFill="1" applyBorder="1" applyAlignment="1">
      <alignment horizontal="center"/>
    </xf>
    <xf numFmtId="164" fontId="10" fillId="4" borderId="13" xfId="1" applyNumberFormat="1" applyFont="1" applyFill="1" applyBorder="1" applyAlignment="1">
      <alignment horizontal="center" vertical="center" wrapText="1"/>
    </xf>
    <xf numFmtId="164" fontId="1" fillId="0" borderId="1" xfId="1" applyNumberFormat="1" applyBorder="1" applyAlignment="1">
      <alignment horizontal="center" vertical="center"/>
    </xf>
    <xf numFmtId="164" fontId="1" fillId="5" borderId="1" xfId="1" applyNumberFormat="1" applyFill="1" applyBorder="1" applyAlignment="1">
      <alignment horizontal="center" vertical="center"/>
    </xf>
    <xf numFmtId="164" fontId="1" fillId="6" borderId="12" xfId="1" applyNumberFormat="1" applyFill="1" applyBorder="1" applyAlignment="1">
      <alignment horizontal="center" vertical="center"/>
    </xf>
    <xf numFmtId="164" fontId="1" fillId="7" borderId="12" xfId="1" applyNumberFormat="1" applyFill="1" applyBorder="1" applyAlignment="1">
      <alignment horizontal="center" vertical="center"/>
    </xf>
    <xf numFmtId="164" fontId="1" fillId="8" borderId="12" xfId="1" applyNumberFormat="1" applyFill="1" applyBorder="1" applyAlignment="1">
      <alignment horizontal="center" vertical="center"/>
    </xf>
    <xf numFmtId="164" fontId="1" fillId="9" borderId="12" xfId="1" applyNumberFormat="1" applyFill="1" applyBorder="1" applyAlignment="1">
      <alignment horizontal="center" vertical="center"/>
    </xf>
    <xf numFmtId="164" fontId="1" fillId="0" borderId="1" xfId="1" applyNumberFormat="1" applyBorder="1" applyAlignment="1">
      <alignment horizontal="center"/>
    </xf>
    <xf numFmtId="164" fontId="1" fillId="5" borderId="1" xfId="1" applyNumberFormat="1" applyFill="1" applyBorder="1" applyAlignment="1">
      <alignment horizontal="center"/>
    </xf>
    <xf numFmtId="164" fontId="1" fillId="6" borderId="1" xfId="1" applyNumberFormat="1" applyFill="1" applyBorder="1" applyAlignment="1">
      <alignment horizontal="center"/>
    </xf>
    <xf numFmtId="164" fontId="1" fillId="7" borderId="1" xfId="1" applyNumberFormat="1" applyFill="1" applyBorder="1" applyAlignment="1">
      <alignment horizontal="center"/>
    </xf>
    <xf numFmtId="164" fontId="1" fillId="8" borderId="1" xfId="1" applyNumberFormat="1" applyFill="1" applyBorder="1" applyAlignment="1">
      <alignment horizontal="center"/>
    </xf>
    <xf numFmtId="164" fontId="1" fillId="9" borderId="1" xfId="1" applyNumberFormat="1" applyFill="1" applyBorder="1" applyAlignment="1">
      <alignment horizontal="center"/>
    </xf>
    <xf numFmtId="0" fontId="11" fillId="10" borderId="12" xfId="1" quotePrefix="1" applyFont="1" applyFill="1" applyBorder="1" applyAlignment="1">
      <alignment horizontal="left"/>
    </xf>
    <xf numFmtId="164" fontId="12" fillId="10" borderId="12" xfId="1" applyNumberFormat="1" applyFont="1" applyFill="1" applyBorder="1" applyAlignment="1">
      <alignment horizontal="right"/>
    </xf>
    <xf numFmtId="164" fontId="10" fillId="4" borderId="13" xfId="1" applyNumberFormat="1" applyFont="1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9" borderId="12" xfId="0" applyFill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6" borderId="0" xfId="0" applyNumberFormat="1" applyFill="1" applyBorder="1" applyAlignment="1">
      <alignment horizontal="center"/>
    </xf>
    <xf numFmtId="164" fontId="0" fillId="7" borderId="0" xfId="0" applyNumberFormat="1" applyFill="1" applyBorder="1" applyAlignment="1">
      <alignment horizontal="center"/>
    </xf>
    <xf numFmtId="164" fontId="0" fillId="8" borderId="0" xfId="0" applyNumberFormat="1" applyFill="1" applyBorder="1" applyAlignment="1">
      <alignment horizontal="center"/>
    </xf>
    <xf numFmtId="164" fontId="0" fillId="9" borderId="0" xfId="0" applyNumberFormat="1" applyFill="1" applyBorder="1" applyAlignment="1">
      <alignment horizontal="center"/>
    </xf>
    <xf numFmtId="0" fontId="12" fillId="11" borderId="12" xfId="1" applyFont="1" applyFill="1" applyBorder="1"/>
    <xf numFmtId="164" fontId="12" fillId="4" borderId="13" xfId="0" applyNumberFormat="1" applyFont="1" applyFill="1" applyBorder="1" applyAlignment="1">
      <alignment horizontal="center"/>
    </xf>
    <xf numFmtId="164" fontId="12" fillId="11" borderId="12" xfId="0" applyNumberFormat="1" applyFont="1" applyFill="1" applyBorder="1" applyAlignment="1">
      <alignment horizontal="center"/>
    </xf>
    <xf numFmtId="164" fontId="12" fillId="6" borderId="12" xfId="0" applyNumberFormat="1" applyFont="1" applyFill="1" applyBorder="1" applyAlignment="1">
      <alignment horizontal="center"/>
    </xf>
    <xf numFmtId="164" fontId="12" fillId="7" borderId="12" xfId="0" applyNumberFormat="1" applyFont="1" applyFill="1" applyBorder="1" applyAlignment="1">
      <alignment horizontal="center"/>
    </xf>
    <xf numFmtId="164" fontId="12" fillId="8" borderId="12" xfId="0" applyNumberFormat="1" applyFont="1" applyFill="1" applyBorder="1" applyAlignment="1">
      <alignment horizontal="center"/>
    </xf>
    <xf numFmtId="164" fontId="12" fillId="9" borderId="12" xfId="0" applyNumberFormat="1" applyFont="1" applyFill="1" applyBorder="1" applyAlignment="1">
      <alignment horizontal="center"/>
    </xf>
    <xf numFmtId="0" fontId="1" fillId="2" borderId="0" xfId="1" applyFill="1" applyAlignment="1">
      <alignment horizontal="center"/>
    </xf>
    <xf numFmtId="0" fontId="1" fillId="3" borderId="0" xfId="1" applyFill="1" applyAlignment="1">
      <alignment horizontal="center"/>
    </xf>
    <xf numFmtId="164" fontId="0" fillId="4" borderId="10" xfId="0" applyNumberFormat="1" applyFill="1" applyBorder="1" applyAlignment="1">
      <alignment horizontal="center"/>
    </xf>
    <xf numFmtId="164" fontId="0" fillId="5" borderId="0" xfId="0" applyNumberFormat="1" applyFill="1" applyBorder="1" applyAlignment="1">
      <alignment horizontal="center"/>
    </xf>
    <xf numFmtId="164" fontId="1" fillId="0" borderId="0" xfId="1" applyNumberFormat="1" applyAlignment="1">
      <alignment horizontal="right"/>
    </xf>
    <xf numFmtId="164" fontId="1" fillId="2" borderId="0" xfId="1" applyNumberFormat="1" applyFill="1" applyAlignment="1">
      <alignment horizontal="right"/>
    </xf>
    <xf numFmtId="164" fontId="1" fillId="3" borderId="0" xfId="1" applyNumberFormat="1" applyFill="1" applyAlignment="1">
      <alignment horizontal="right"/>
    </xf>
    <xf numFmtId="0" fontId="1" fillId="0" borderId="0" xfId="1" quotePrefix="1" applyAlignment="1">
      <alignment horizontal="left"/>
    </xf>
    <xf numFmtId="164" fontId="0" fillId="0" borderId="16" xfId="0" applyNumberFormat="1" applyBorder="1" applyAlignment="1">
      <alignment horizontal="center"/>
    </xf>
    <xf numFmtId="164" fontId="0" fillId="5" borderId="16" xfId="0" applyNumberFormat="1" applyFill="1" applyBorder="1" applyAlignment="1">
      <alignment horizontal="center"/>
    </xf>
    <xf numFmtId="164" fontId="0" fillId="6" borderId="16" xfId="0" applyNumberFormat="1" applyFill="1" applyBorder="1" applyAlignment="1">
      <alignment horizontal="center"/>
    </xf>
    <xf numFmtId="164" fontId="0" fillId="7" borderId="16" xfId="0" applyNumberFormat="1" applyFill="1" applyBorder="1" applyAlignment="1">
      <alignment horizontal="center"/>
    </xf>
    <xf numFmtId="164" fontId="0" fillId="8" borderId="16" xfId="0" applyNumberFormat="1" applyFill="1" applyBorder="1" applyAlignment="1">
      <alignment horizontal="center"/>
    </xf>
    <xf numFmtId="164" fontId="0" fillId="9" borderId="16" xfId="0" applyNumberFormat="1" applyFill="1" applyBorder="1" applyAlignment="1">
      <alignment horizontal="center"/>
    </xf>
    <xf numFmtId="164" fontId="1" fillId="0" borderId="0" xfId="1" applyNumberFormat="1"/>
    <xf numFmtId="164" fontId="1" fillId="0" borderId="0" xfId="1" applyNumberFormat="1" applyAlignment="1">
      <alignment horizontal="center"/>
    </xf>
    <xf numFmtId="164" fontId="12" fillId="0" borderId="12" xfId="1" applyNumberFormat="1" applyFont="1" applyBorder="1" applyAlignment="1">
      <alignment horizontal="right"/>
    </xf>
    <xf numFmtId="164" fontId="12" fillId="2" borderId="12" xfId="1" applyNumberFormat="1" applyFont="1" applyFill="1" applyBorder="1" applyAlignment="1">
      <alignment horizontal="right"/>
    </xf>
    <xf numFmtId="164" fontId="12" fillId="3" borderId="12" xfId="1" applyNumberFormat="1" applyFont="1" applyFill="1" applyBorder="1" applyAlignment="1">
      <alignment horizontal="right"/>
    </xf>
    <xf numFmtId="0" fontId="3" fillId="0" borderId="0" xfId="1" applyFont="1"/>
    <xf numFmtId="22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0" fontId="1" fillId="0" borderId="0" xfId="2" applyAlignment="1">
      <alignment wrapText="1"/>
    </xf>
    <xf numFmtId="0" fontId="4" fillId="0" borderId="0" xfId="0" applyFont="1" applyAlignment="1">
      <alignment horizontal="center"/>
    </xf>
    <xf numFmtId="0" fontId="5" fillId="0" borderId="18" xfId="0" applyFont="1" applyBorder="1" applyAlignment="1"/>
    <xf numFmtId="0" fontId="5" fillId="0" borderId="5" xfId="0" applyFont="1" applyBorder="1" applyAlignment="1"/>
    <xf numFmtId="0" fontId="5" fillId="0" borderId="19" xfId="0" applyFont="1" applyBorder="1" applyAlignment="1"/>
    <xf numFmtId="0" fontId="5" fillId="0" borderId="20" xfId="2" applyFont="1" applyBorder="1" applyAlignment="1">
      <alignment wrapText="1"/>
    </xf>
    <xf numFmtId="0" fontId="5" fillId="0" borderId="21" xfId="0" applyFont="1" applyBorder="1" applyAlignment="1"/>
    <xf numFmtId="0" fontId="5" fillId="0" borderId="22" xfId="0" applyFont="1" applyBorder="1" applyAlignment="1"/>
    <xf numFmtId="0" fontId="7" fillId="0" borderId="18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8" fillId="12" borderId="5" xfId="0" applyFont="1" applyFill="1" applyBorder="1" applyAlignment="1">
      <alignment horizontal="center" wrapText="1"/>
    </xf>
    <xf numFmtId="0" fontId="7" fillId="13" borderId="5" xfId="0" quotePrefix="1" applyFont="1" applyFill="1" applyBorder="1" applyAlignment="1">
      <alignment horizontal="center" vertical="center"/>
    </xf>
    <xf numFmtId="0" fontId="7" fillId="14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15" borderId="19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" fillId="0" borderId="10" xfId="2" applyBorder="1" applyAlignment="1">
      <alignment vertical="center" wrapText="1"/>
    </xf>
    <xf numFmtId="0" fontId="7" fillId="16" borderId="0" xfId="0" quotePrefix="1" applyFont="1" applyFill="1" applyBorder="1" applyAlignment="1">
      <alignment horizontal="center" vertical="center"/>
    </xf>
    <xf numFmtId="0" fontId="7" fillId="0" borderId="0" xfId="0" quotePrefix="1" applyFont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17" borderId="1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23" xfId="0" applyFont="1" applyBorder="1" applyAlignment="1">
      <alignment horizontal="center"/>
    </xf>
    <xf numFmtId="0" fontId="7" fillId="0" borderId="1" xfId="0" applyFont="1" applyBorder="1" applyAlignment="1"/>
    <xf numFmtId="0" fontId="8" fillId="12" borderId="1" xfId="0" applyFont="1" applyFill="1" applyBorder="1" applyAlignment="1">
      <alignment horizontal="center" wrapText="1"/>
    </xf>
    <xf numFmtId="0" fontId="7" fillId="13" borderId="1" xfId="0" applyFont="1" applyFill="1" applyBorder="1" applyAlignment="1">
      <alignment horizontal="center"/>
    </xf>
    <xf numFmtId="0" fontId="7" fillId="14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15" borderId="24" xfId="0" applyFont="1" applyFill="1" applyBorder="1" applyAlignment="1">
      <alignment horizontal="center"/>
    </xf>
    <xf numFmtId="0" fontId="7" fillId="7" borderId="0" xfId="0" applyFont="1" applyFill="1" applyBorder="1" applyAlignment="1">
      <alignment horizontal="center"/>
    </xf>
    <xf numFmtId="0" fontId="7" fillId="0" borderId="10" xfId="2" applyFont="1" applyBorder="1" applyAlignment="1">
      <alignment horizontal="center" wrapText="1"/>
    </xf>
    <xf numFmtId="0" fontId="7" fillId="16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7" fillId="17" borderId="1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23" xfId="0" quotePrefix="1" applyBorder="1" applyAlignment="1"/>
    <xf numFmtId="164" fontId="0" fillId="0" borderId="1" xfId="0" applyNumberFormat="1" applyBorder="1" applyAlignment="1">
      <alignment wrapText="1"/>
    </xf>
    <xf numFmtId="0" fontId="0" fillId="0" borderId="1" xfId="0" applyBorder="1"/>
    <xf numFmtId="164" fontId="0" fillId="12" borderId="1" xfId="0" applyNumberFormat="1" applyFill="1" applyBorder="1"/>
    <xf numFmtId="164" fontId="0" fillId="13" borderId="1" xfId="0" applyNumberFormat="1" applyFill="1" applyBorder="1"/>
    <xf numFmtId="164" fontId="0" fillId="0" borderId="1" xfId="0" applyNumberFormat="1" applyBorder="1"/>
    <xf numFmtId="164" fontId="0" fillId="14" borderId="1" xfId="0" applyNumberFormat="1" applyFill="1" applyBorder="1"/>
    <xf numFmtId="164" fontId="0" fillId="2" borderId="1" xfId="0" applyNumberFormat="1" applyFill="1" applyBorder="1"/>
    <xf numFmtId="164" fontId="0" fillId="15" borderId="24" xfId="0" applyNumberFormat="1" applyFill="1" applyBorder="1"/>
    <xf numFmtId="0" fontId="0" fillId="0" borderId="0" xfId="0" applyBorder="1"/>
    <xf numFmtId="0" fontId="1" fillId="0" borderId="10" xfId="2" applyBorder="1" applyAlignment="1">
      <alignment wrapText="1"/>
    </xf>
    <xf numFmtId="164" fontId="0" fillId="16" borderId="0" xfId="0" applyNumberFormat="1" applyFill="1" applyBorder="1" applyAlignment="1">
      <alignment horizontal="center"/>
    </xf>
    <xf numFmtId="164" fontId="0" fillId="17" borderId="11" xfId="0" applyNumberFormat="1" applyFill="1" applyBorder="1" applyAlignment="1">
      <alignment horizontal="center"/>
    </xf>
    <xf numFmtId="0" fontId="0" fillId="0" borderId="23" xfId="0" applyBorder="1" applyAlignment="1"/>
    <xf numFmtId="0" fontId="1" fillId="0" borderId="25" xfId="1" applyBorder="1"/>
    <xf numFmtId="164" fontId="1" fillId="12" borderId="1" xfId="0" applyNumberFormat="1" applyFont="1" applyFill="1" applyBorder="1" applyAlignment="1">
      <alignment horizontal="center"/>
    </xf>
    <xf numFmtId="0" fontId="1" fillId="0" borderId="26" xfId="2" applyBorder="1" applyAlignment="1">
      <alignment wrapText="1"/>
    </xf>
    <xf numFmtId="0" fontId="1" fillId="0" borderId="23" xfId="0" quotePrefix="1" applyFont="1" applyBorder="1" applyAlignment="1"/>
    <xf numFmtId="164" fontId="1" fillId="12" borderId="1" xfId="0" applyNumberFormat="1" applyFont="1" applyFill="1" applyBorder="1"/>
    <xf numFmtId="0" fontId="9" fillId="9" borderId="26" xfId="2" applyFont="1" applyFill="1" applyBorder="1"/>
    <xf numFmtId="164" fontId="15" fillId="16" borderId="0" xfId="0" applyNumberFormat="1" applyFont="1" applyFill="1" applyBorder="1" applyAlignment="1">
      <alignment horizontal="center"/>
    </xf>
    <xf numFmtId="164" fontId="15" fillId="0" borderId="0" xfId="0" applyNumberFormat="1" applyFont="1" applyBorder="1" applyAlignment="1">
      <alignment horizontal="center"/>
    </xf>
    <xf numFmtId="164" fontId="15" fillId="5" borderId="0" xfId="0" applyNumberFormat="1" applyFont="1" applyFill="1" applyBorder="1" applyAlignment="1">
      <alignment horizontal="center"/>
    </xf>
    <xf numFmtId="0" fontId="16" fillId="0" borderId="26" xfId="2" applyFont="1" applyBorder="1" applyAlignment="1">
      <alignment wrapText="1"/>
    </xf>
    <xf numFmtId="0" fontId="1" fillId="0" borderId="23" xfId="1" applyBorder="1" applyAlignment="1">
      <alignment vertical="center"/>
    </xf>
    <xf numFmtId="164" fontId="0" fillId="0" borderId="1" xfId="0" applyNumberFormat="1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164" fontId="1" fillId="12" borderId="1" xfId="1" applyNumberFormat="1" applyFill="1" applyBorder="1" applyAlignment="1">
      <alignment horizontal="center" vertical="center" wrapText="1"/>
    </xf>
    <xf numFmtId="164" fontId="1" fillId="13" borderId="12" xfId="1" applyNumberFormat="1" applyFill="1" applyBorder="1" applyAlignment="1">
      <alignment horizontal="right" vertical="center"/>
    </xf>
    <xf numFmtId="164" fontId="1" fillId="14" borderId="1" xfId="1" applyNumberFormat="1" applyFill="1" applyBorder="1" applyAlignment="1">
      <alignment horizontal="center" vertical="center"/>
    </xf>
    <xf numFmtId="164" fontId="1" fillId="2" borderId="1" xfId="1" applyNumberFormat="1" applyFill="1" applyBorder="1" applyAlignment="1">
      <alignment horizontal="right" vertical="center"/>
    </xf>
    <xf numFmtId="164" fontId="1" fillId="15" borderId="24" xfId="1" applyNumberFormat="1" applyFill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164" fontId="16" fillId="16" borderId="26" xfId="1" applyNumberFormat="1" applyFont="1" applyFill="1" applyBorder="1" applyAlignment="1">
      <alignment horizontal="left" vertical="center" wrapText="1"/>
    </xf>
    <xf numFmtId="164" fontId="1" fillId="0" borderId="0" xfId="1" applyNumberFormat="1" applyBorder="1" applyAlignment="1">
      <alignment horizontal="center" vertical="center"/>
    </xf>
    <xf numFmtId="164" fontId="1" fillId="5" borderId="0" xfId="1" applyNumberFormat="1" applyFill="1" applyBorder="1" applyAlignment="1">
      <alignment horizontal="center" vertical="center"/>
    </xf>
    <xf numFmtId="164" fontId="1" fillId="17" borderId="11" xfId="1" applyNumberFormat="1" applyFill="1" applyBorder="1" applyAlignment="1">
      <alignment horizontal="center" vertical="center"/>
    </xf>
    <xf numFmtId="164" fontId="1" fillId="0" borderId="0" xfId="1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25" xfId="1" applyBorder="1" applyAlignment="1">
      <alignment vertical="center"/>
    </xf>
    <xf numFmtId="164" fontId="0" fillId="0" borderId="12" xfId="0" applyNumberFormat="1" applyBorder="1" applyAlignment="1">
      <alignment horizontal="center" vertical="center" wrapText="1"/>
    </xf>
    <xf numFmtId="0" fontId="1" fillId="0" borderId="12" xfId="1" applyBorder="1" applyAlignment="1">
      <alignment horizontal="center" vertical="center"/>
    </xf>
    <xf numFmtId="164" fontId="1" fillId="0" borderId="12" xfId="1" applyNumberFormat="1" applyBorder="1" applyAlignment="1">
      <alignment horizontal="center" vertical="center"/>
    </xf>
    <xf numFmtId="164" fontId="1" fillId="14" borderId="12" xfId="1" applyNumberFormat="1" applyFill="1" applyBorder="1" applyAlignment="1">
      <alignment horizontal="center" vertical="center"/>
    </xf>
    <xf numFmtId="164" fontId="16" fillId="16" borderId="0" xfId="1" applyNumberFormat="1" applyFont="1" applyFill="1" applyBorder="1" applyAlignment="1">
      <alignment horizontal="left" vertical="center" wrapText="1"/>
    </xf>
    <xf numFmtId="0" fontId="1" fillId="0" borderId="23" xfId="1" quotePrefix="1" applyBorder="1" applyAlignment="1"/>
    <xf numFmtId="0" fontId="1" fillId="0" borderId="1" xfId="1" applyBorder="1"/>
    <xf numFmtId="164" fontId="1" fillId="12" borderId="1" xfId="1" applyNumberFormat="1" applyFill="1" applyBorder="1"/>
    <xf numFmtId="164" fontId="1" fillId="13" borderId="1" xfId="1" applyNumberFormat="1" applyFill="1" applyBorder="1"/>
    <xf numFmtId="164" fontId="7" fillId="0" borderId="1" xfId="1" applyNumberFormat="1" applyFont="1" applyBorder="1"/>
    <xf numFmtId="164" fontId="1" fillId="14" borderId="1" xfId="1" applyNumberFormat="1" applyFill="1" applyBorder="1"/>
    <xf numFmtId="164" fontId="1" fillId="2" borderId="1" xfId="1" applyNumberFormat="1" applyFill="1" applyBorder="1"/>
    <xf numFmtId="164" fontId="1" fillId="0" borderId="1" xfId="1" applyNumberFormat="1" applyBorder="1"/>
    <xf numFmtId="164" fontId="1" fillId="15" borderId="24" xfId="1" applyNumberFormat="1" applyFill="1" applyBorder="1" applyAlignment="1">
      <alignment horizontal="right"/>
    </xf>
    <xf numFmtId="164" fontId="16" fillId="16" borderId="26" xfId="1" applyNumberFormat="1" applyFont="1" applyFill="1" applyBorder="1" applyAlignment="1">
      <alignment horizontal="center"/>
    </xf>
    <xf numFmtId="164" fontId="1" fillId="0" borderId="0" xfId="1" applyNumberFormat="1" applyBorder="1" applyAlignment="1">
      <alignment horizontal="center"/>
    </xf>
    <xf numFmtId="164" fontId="1" fillId="5" borderId="0" xfId="1" applyNumberFormat="1" applyFill="1" applyBorder="1" applyAlignment="1">
      <alignment horizontal="center"/>
    </xf>
    <xf numFmtId="164" fontId="1" fillId="17" borderId="11" xfId="1" applyNumberFormat="1" applyFill="1" applyBorder="1" applyAlignment="1">
      <alignment horizontal="center"/>
    </xf>
    <xf numFmtId="0" fontId="1" fillId="0" borderId="25" xfId="1" applyBorder="1" applyAlignment="1"/>
    <xf numFmtId="164" fontId="0" fillId="0" borderId="12" xfId="0" applyNumberFormat="1" applyBorder="1" applyAlignment="1">
      <alignment wrapText="1"/>
    </xf>
    <xf numFmtId="164" fontId="1" fillId="12" borderId="12" xfId="1" applyNumberFormat="1" applyFill="1" applyBorder="1" applyAlignment="1">
      <alignment horizontal="center"/>
    </xf>
    <xf numFmtId="164" fontId="1" fillId="13" borderId="12" xfId="1" applyNumberFormat="1" applyFill="1" applyBorder="1"/>
    <xf numFmtId="164" fontId="1" fillId="0" borderId="12" xfId="1" applyNumberFormat="1" applyBorder="1"/>
    <xf numFmtId="164" fontId="1" fillId="14" borderId="12" xfId="1" applyNumberFormat="1" applyFill="1" applyBorder="1"/>
    <xf numFmtId="164" fontId="1" fillId="2" borderId="12" xfId="1" applyNumberFormat="1" applyFill="1" applyBorder="1"/>
    <xf numFmtId="164" fontId="1" fillId="15" borderId="27" xfId="1" applyNumberFormat="1" applyFill="1" applyBorder="1" applyAlignment="1">
      <alignment horizontal="right"/>
    </xf>
    <xf numFmtId="164" fontId="16" fillId="16" borderId="0" xfId="1" applyNumberFormat="1" applyFont="1" applyFill="1" applyBorder="1" applyAlignment="1">
      <alignment horizontal="center"/>
    </xf>
    <xf numFmtId="0" fontId="1" fillId="0" borderId="25" xfId="1" quotePrefix="1" applyBorder="1" applyAlignment="1"/>
    <xf numFmtId="164" fontId="7" fillId="0" borderId="12" xfId="1" applyNumberFormat="1" applyFont="1" applyBorder="1"/>
    <xf numFmtId="164" fontId="1" fillId="14" borderId="12" xfId="1" applyNumberFormat="1" applyFill="1" applyBorder="1" applyAlignment="1">
      <alignment horizontal="center"/>
    </xf>
    <xf numFmtId="0" fontId="1" fillId="0" borderId="23" xfId="1" applyBorder="1" applyAlignment="1"/>
    <xf numFmtId="164" fontId="0" fillId="0" borderId="1" xfId="0" applyNumberFormat="1" applyBorder="1" applyAlignment="1">
      <alignment horizontal="right" wrapText="1"/>
    </xf>
    <xf numFmtId="164" fontId="1" fillId="14" borderId="1" xfId="1" applyNumberFormat="1" applyFill="1" applyBorder="1" applyAlignment="1">
      <alignment horizontal="right"/>
    </xf>
    <xf numFmtId="0" fontId="1" fillId="0" borderId="26" xfId="2" applyFill="1" applyBorder="1" applyAlignment="1">
      <alignment wrapText="1"/>
    </xf>
    <xf numFmtId="164" fontId="1" fillId="16" borderId="0" xfId="1" applyNumberFormat="1" applyFill="1" applyBorder="1" applyAlignment="1">
      <alignment horizontal="center"/>
    </xf>
    <xf numFmtId="0" fontId="12" fillId="11" borderId="23" xfId="0" applyFont="1" applyFill="1" applyBorder="1"/>
    <xf numFmtId="164" fontId="0" fillId="18" borderId="1" xfId="0" applyNumberFormat="1" applyFill="1" applyBorder="1" applyAlignment="1">
      <alignment horizontal="right"/>
    </xf>
    <xf numFmtId="164" fontId="15" fillId="11" borderId="1" xfId="0" applyNumberFormat="1" applyFont="1" applyFill="1" applyBorder="1" applyAlignment="1">
      <alignment horizontal="right"/>
    </xf>
    <xf numFmtId="164" fontId="15" fillId="0" borderId="1" xfId="0" applyNumberFormat="1" applyFont="1" applyBorder="1" applyAlignment="1">
      <alignment horizontal="right"/>
    </xf>
    <xf numFmtId="164" fontId="15" fillId="11" borderId="24" xfId="0" applyNumberFormat="1" applyFont="1" applyFill="1" applyBorder="1" applyAlignment="1">
      <alignment horizontal="right"/>
    </xf>
    <xf numFmtId="0" fontId="17" fillId="9" borderId="26" xfId="0" applyFont="1" applyFill="1" applyBorder="1"/>
    <xf numFmtId="0" fontId="9" fillId="9" borderId="0" xfId="0" applyFont="1" applyFill="1" applyBorder="1" applyAlignment="1">
      <alignment wrapText="1"/>
    </xf>
    <xf numFmtId="0" fontId="0" fillId="12" borderId="0" xfId="0" applyFill="1" applyBorder="1"/>
    <xf numFmtId="0" fontId="0" fillId="13" borderId="0" xfId="0" applyFill="1" applyBorder="1"/>
    <xf numFmtId="0" fontId="0" fillId="14" borderId="0" xfId="0" applyFill="1" applyBorder="1"/>
    <xf numFmtId="0" fontId="0" fillId="2" borderId="0" xfId="0" applyFill="1" applyBorder="1"/>
    <xf numFmtId="0" fontId="0" fillId="15" borderId="28" xfId="0" applyFill="1" applyBorder="1"/>
    <xf numFmtId="0" fontId="0" fillId="16" borderId="0" xfId="0" applyFill="1" applyBorder="1" applyAlignment="1">
      <alignment horizontal="center"/>
    </xf>
    <xf numFmtId="0" fontId="0" fillId="17" borderId="11" xfId="0" applyFill="1" applyBorder="1" applyAlignment="1">
      <alignment horizontal="center"/>
    </xf>
    <xf numFmtId="0" fontId="1" fillId="9" borderId="26" xfId="0" applyFont="1" applyFill="1" applyBorder="1"/>
    <xf numFmtId="164" fontId="9" fillId="9" borderId="0" xfId="0" applyNumberFormat="1" applyFont="1" applyFill="1" applyBorder="1" applyAlignment="1">
      <alignment horizontal="left" wrapText="1"/>
    </xf>
    <xf numFmtId="164" fontId="0" fillId="12" borderId="0" xfId="0" applyNumberFormat="1" applyFill="1" applyBorder="1"/>
    <xf numFmtId="164" fontId="0" fillId="13" borderId="0" xfId="0" applyNumberFormat="1" applyFill="1" applyBorder="1"/>
    <xf numFmtId="164" fontId="0" fillId="0" borderId="0" xfId="0" applyNumberFormat="1" applyBorder="1"/>
    <xf numFmtId="164" fontId="0" fillId="14" borderId="0" xfId="0" applyNumberFormat="1" applyFill="1" applyBorder="1" applyAlignment="1">
      <alignment horizontal="right"/>
    </xf>
    <xf numFmtId="164" fontId="0" fillId="2" borderId="0" xfId="0" applyNumberFormat="1" applyFill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164" fontId="0" fillId="15" borderId="28" xfId="0" applyNumberFormat="1" applyFill="1" applyBorder="1" applyAlignment="1">
      <alignment horizontal="right"/>
    </xf>
    <xf numFmtId="0" fontId="0" fillId="9" borderId="26" xfId="0" applyFill="1" applyBorder="1" applyAlignment="1">
      <alignment horizontal="left"/>
    </xf>
    <xf numFmtId="164" fontId="0" fillId="12" borderId="0" xfId="0" applyNumberFormat="1" applyFill="1" applyBorder="1" applyAlignment="1">
      <alignment horizontal="center"/>
    </xf>
    <xf numFmtId="0" fontId="9" fillId="16" borderId="26" xfId="2" applyFont="1" applyFill="1" applyBorder="1" applyAlignment="1">
      <alignment wrapText="1"/>
    </xf>
    <xf numFmtId="0" fontId="9" fillId="16" borderId="10" xfId="2" applyFont="1" applyFill="1" applyBorder="1" applyAlignment="1">
      <alignment wrapText="1"/>
    </xf>
    <xf numFmtId="0" fontId="0" fillId="9" borderId="26" xfId="0" quotePrefix="1" applyFill="1" applyBorder="1" applyAlignment="1">
      <alignment horizontal="left"/>
    </xf>
    <xf numFmtId="9" fontId="9" fillId="16" borderId="15" xfId="2" applyNumberFormat="1" applyFont="1" applyFill="1" applyBorder="1" applyAlignment="1">
      <alignment wrapText="1"/>
    </xf>
    <xf numFmtId="164" fontId="0" fillId="16" borderId="16" xfId="0" applyNumberFormat="1" applyFill="1" applyBorder="1" applyAlignment="1">
      <alignment horizontal="center"/>
    </xf>
    <xf numFmtId="164" fontId="0" fillId="17" borderId="17" xfId="0" applyNumberFormat="1" applyFill="1" applyBorder="1" applyAlignment="1">
      <alignment horizontal="center"/>
    </xf>
    <xf numFmtId="0" fontId="0" fillId="0" borderId="26" xfId="0" applyBorder="1"/>
    <xf numFmtId="164" fontId="0" fillId="0" borderId="0" xfId="0" applyNumberFormat="1" applyBorder="1" applyAlignment="1">
      <alignment horizontal="right" wrapText="1"/>
    </xf>
    <xf numFmtId="164" fontId="0" fillId="0" borderId="28" xfId="0" applyNumberFormat="1" applyBorder="1" applyAlignment="1">
      <alignment horizontal="right"/>
    </xf>
    <xf numFmtId="164" fontId="1" fillId="0" borderId="0" xfId="2" applyNumberFormat="1" applyFill="1" applyAlignment="1">
      <alignment horizontal="right" wrapText="1"/>
    </xf>
    <xf numFmtId="164" fontId="0" fillId="0" borderId="0" xfId="0" applyNumberFormat="1" applyAlignment="1">
      <alignment horizontal="right"/>
    </xf>
    <xf numFmtId="0" fontId="11" fillId="0" borderId="26" xfId="0" applyFont="1" applyBorder="1" applyAlignment="1">
      <alignment horizontal="left"/>
    </xf>
    <xf numFmtId="164" fontId="0" fillId="0" borderId="0" xfId="0" applyNumberFormat="1" applyBorder="1" applyAlignment="1">
      <alignment wrapText="1"/>
    </xf>
    <xf numFmtId="164" fontId="0" fillId="0" borderId="28" xfId="0" applyNumberFormat="1" applyBorder="1"/>
    <xf numFmtId="164" fontId="1" fillId="0" borderId="0" xfId="2" applyNumberFormat="1" applyFill="1" applyAlignment="1">
      <alignment wrapText="1"/>
    </xf>
    <xf numFmtId="164" fontId="0" fillId="0" borderId="0" xfId="0" applyNumberFormat="1"/>
    <xf numFmtId="0" fontId="14" fillId="7" borderId="23" xfId="0" applyFont="1" applyFill="1" applyBorder="1" applyAlignment="1">
      <alignment vertical="center"/>
    </xf>
    <xf numFmtId="164" fontId="0" fillId="7" borderId="1" xfId="0" applyNumberFormat="1" applyFill="1" applyBorder="1" applyAlignment="1">
      <alignment wrapText="1"/>
    </xf>
    <xf numFmtId="0" fontId="0" fillId="7" borderId="1" xfId="0" applyFill="1" applyBorder="1"/>
    <xf numFmtId="164" fontId="0" fillId="7" borderId="1" xfId="0" applyNumberFormat="1" applyFill="1" applyBorder="1"/>
    <xf numFmtId="164" fontId="0" fillId="7" borderId="24" xfId="0" applyNumberFormat="1" applyFill="1" applyBorder="1"/>
    <xf numFmtId="164" fontId="0" fillId="0" borderId="24" xfId="0" applyNumberFormat="1" applyBorder="1"/>
    <xf numFmtId="164" fontId="1" fillId="0" borderId="0" xfId="2" applyNumberFormat="1" applyAlignment="1">
      <alignment wrapText="1"/>
    </xf>
    <xf numFmtId="0" fontId="0" fillId="0" borderId="0" xfId="0" applyAlignment="1">
      <alignment horizontal="left"/>
    </xf>
    <xf numFmtId="164" fontId="0" fillId="0" borderId="0" xfId="0" applyNumberFormat="1" applyAlignment="1">
      <alignment wrapText="1"/>
    </xf>
    <xf numFmtId="164" fontId="1" fillId="0" borderId="0" xfId="2" applyNumberFormat="1" applyFont="1" applyAlignment="1">
      <alignment wrapText="1"/>
    </xf>
    <xf numFmtId="0" fontId="4" fillId="0" borderId="0" xfId="0" applyFont="1" applyAlignment="1">
      <alignment horizontal="center" wrapText="1"/>
    </xf>
    <xf numFmtId="164" fontId="0" fillId="0" borderId="19" xfId="0" applyNumberFormat="1" applyBorder="1" applyAlignment="1">
      <alignment wrapText="1"/>
    </xf>
    <xf numFmtId="0" fontId="13" fillId="0" borderId="0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7" fillId="12" borderId="5" xfId="0" quotePrefix="1" applyFont="1" applyFill="1" applyBorder="1" applyAlignment="1">
      <alignment horizontal="center" vertical="center"/>
    </xf>
    <xf numFmtId="0" fontId="7" fillId="15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8" fillId="0" borderId="28" xfId="2" applyFont="1" applyFill="1" applyBorder="1" applyAlignment="1">
      <alignment horizontal="center" wrapText="1"/>
    </xf>
    <xf numFmtId="0" fontId="0" fillId="0" borderId="0" xfId="0" applyFill="1" applyBorder="1" applyAlignment="1">
      <alignment vertical="center"/>
    </xf>
    <xf numFmtId="0" fontId="7" fillId="12" borderId="1" xfId="0" applyFont="1" applyFill="1" applyBorder="1" applyAlignment="1">
      <alignment horizontal="center"/>
    </xf>
    <xf numFmtId="0" fontId="7" fillId="15" borderId="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4" fillId="0" borderId="28" xfId="0" applyFont="1" applyFill="1" applyBorder="1" applyAlignment="1">
      <alignment horizontal="center" wrapText="1"/>
    </xf>
    <xf numFmtId="0" fontId="0" fillId="0" borderId="23" xfId="0" quotePrefix="1" applyBorder="1" applyAlignment="1">
      <alignment horizontal="left"/>
    </xf>
    <xf numFmtId="164" fontId="0" fillId="15" borderId="1" xfId="0" applyNumberFormat="1" applyFill="1" applyBorder="1"/>
    <xf numFmtId="164" fontId="0" fillId="0" borderId="0" xfId="0" applyNumberFormat="1" applyFill="1" applyBorder="1"/>
    <xf numFmtId="0" fontId="1" fillId="0" borderId="28" xfId="2" applyFill="1" applyBorder="1" applyAlignment="1">
      <alignment wrapText="1"/>
    </xf>
    <xf numFmtId="0" fontId="0" fillId="0" borderId="0" xfId="0" applyFill="1" applyBorder="1"/>
    <xf numFmtId="0" fontId="0" fillId="0" borderId="23" xfId="0" applyBorder="1"/>
    <xf numFmtId="164" fontId="15" fillId="15" borderId="1" xfId="0" applyNumberFormat="1" applyFont="1" applyFill="1" applyBorder="1"/>
    <xf numFmtId="164" fontId="12" fillId="12" borderId="1" xfId="0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164" fontId="12" fillId="13" borderId="1" xfId="0" applyNumberFormat="1" applyFont="1" applyFill="1" applyBorder="1" applyAlignment="1">
      <alignment horizontal="center"/>
    </xf>
    <xf numFmtId="164" fontId="12" fillId="0" borderId="1" xfId="0" applyNumberFormat="1" applyFont="1" applyBorder="1"/>
    <xf numFmtId="164" fontId="12" fillId="14" borderId="1" xfId="0" applyNumberFormat="1" applyFont="1" applyFill="1" applyBorder="1"/>
    <xf numFmtId="164" fontId="12" fillId="2" borderId="1" xfId="0" applyNumberFormat="1" applyFont="1" applyFill="1" applyBorder="1"/>
    <xf numFmtId="164" fontId="19" fillId="15" borderId="1" xfId="0" applyNumberFormat="1" applyFont="1" applyFill="1" applyBorder="1"/>
    <xf numFmtId="164" fontId="1" fillId="0" borderId="28" xfId="2" applyNumberFormat="1" applyFill="1" applyBorder="1" applyAlignment="1">
      <alignment wrapText="1"/>
    </xf>
    <xf numFmtId="0" fontId="1" fillId="0" borderId="23" xfId="0" applyFont="1" applyBorder="1"/>
    <xf numFmtId="164" fontId="10" fillId="12" borderId="1" xfId="1" applyNumberFormat="1" applyFont="1" applyFill="1" applyBorder="1" applyAlignment="1">
      <alignment horizontal="center" vertical="center" wrapText="1"/>
    </xf>
    <xf numFmtId="164" fontId="1" fillId="13" borderId="1" xfId="0" applyNumberFormat="1" applyFont="1" applyFill="1" applyBorder="1"/>
    <xf numFmtId="0" fontId="0" fillId="0" borderId="25" xfId="0" applyBorder="1"/>
    <xf numFmtId="0" fontId="0" fillId="0" borderId="12" xfId="0" applyBorder="1"/>
    <xf numFmtId="164" fontId="1" fillId="13" borderId="12" xfId="0" applyNumberFormat="1" applyFont="1" applyFill="1" applyBorder="1"/>
    <xf numFmtId="164" fontId="0" fillId="0" borderId="12" xfId="0" applyNumberFormat="1" applyBorder="1"/>
    <xf numFmtId="164" fontId="0" fillId="14" borderId="12" xfId="0" applyNumberFormat="1" applyFill="1" applyBorder="1"/>
    <xf numFmtId="164" fontId="0" fillId="2" borderId="12" xfId="0" applyNumberFormat="1" applyFill="1" applyBorder="1"/>
    <xf numFmtId="164" fontId="0" fillId="15" borderId="12" xfId="0" applyNumberFormat="1" applyFill="1" applyBorder="1"/>
    <xf numFmtId="164" fontId="1" fillId="0" borderId="28" xfId="2" applyNumberFormat="1" applyFill="1" applyBorder="1" applyAlignment="1">
      <alignment horizontal="left" wrapText="1"/>
    </xf>
    <xf numFmtId="0" fontId="1" fillId="0" borderId="23" xfId="0" quotePrefix="1" applyFont="1" applyBorder="1" applyAlignment="1">
      <alignment horizontal="left"/>
    </xf>
    <xf numFmtId="14" fontId="15" fillId="12" borderId="5" xfId="0" quotePrefix="1" applyNumberFormat="1" applyFont="1" applyFill="1" applyBorder="1" applyAlignment="1">
      <alignment horizontal="right" vertical="center"/>
    </xf>
    <xf numFmtId="164" fontId="7" fillId="0" borderId="1" xfId="0" applyNumberFormat="1" applyFont="1" applyBorder="1"/>
    <xf numFmtId="164" fontId="0" fillId="0" borderId="1" xfId="0" applyNumberFormat="1" applyBorder="1" applyAlignment="1">
      <alignment horizontal="right"/>
    </xf>
    <xf numFmtId="164" fontId="0" fillId="11" borderId="1" xfId="0" applyNumberFormat="1" applyFill="1" applyBorder="1" applyAlignment="1">
      <alignment horizontal="right"/>
    </xf>
    <xf numFmtId="164" fontId="0" fillId="0" borderId="0" xfId="0" applyNumberFormat="1" applyFill="1" applyBorder="1" applyAlignment="1">
      <alignment horizontal="right"/>
    </xf>
    <xf numFmtId="0" fontId="0" fillId="9" borderId="0" xfId="0" applyFill="1" applyBorder="1" applyAlignment="1">
      <alignment wrapText="1"/>
    </xf>
    <xf numFmtId="164" fontId="0" fillId="14" borderId="0" xfId="0" applyNumberFormat="1" applyFill="1" applyBorder="1"/>
    <xf numFmtId="164" fontId="0" fillId="2" borderId="0" xfId="0" applyNumberFormat="1" applyFill="1" applyBorder="1"/>
    <xf numFmtId="164" fontId="0" fillId="15" borderId="0" xfId="0" applyNumberFormat="1" applyFill="1" applyBorder="1"/>
    <xf numFmtId="0" fontId="9" fillId="19" borderId="28" xfId="2" applyFont="1" applyFill="1" applyBorder="1" applyAlignment="1">
      <alignment horizontal="left" wrapText="1"/>
    </xf>
    <xf numFmtId="0" fontId="0" fillId="9" borderId="23" xfId="0" applyFill="1" applyBorder="1"/>
    <xf numFmtId="164" fontId="0" fillId="9" borderId="1" xfId="0" applyNumberFormat="1" applyFill="1" applyBorder="1" applyAlignment="1">
      <alignment wrapText="1"/>
    </xf>
    <xf numFmtId="164" fontId="1" fillId="0" borderId="24" xfId="2" applyNumberFormat="1" applyBorder="1" applyAlignment="1">
      <alignment wrapText="1"/>
    </xf>
    <xf numFmtId="164" fontId="1" fillId="0" borderId="0" xfId="2" applyNumberFormat="1" applyBorder="1" applyAlignment="1">
      <alignment wrapText="1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" fillId="0" borderId="0" xfId="2" applyFont="1" applyAlignment="1">
      <alignment wrapText="1"/>
    </xf>
    <xf numFmtId="22" fontId="16" fillId="0" borderId="0" xfId="2" applyNumberFormat="1" applyFont="1" applyAlignment="1">
      <alignment horizontal="left"/>
    </xf>
    <xf numFmtId="0" fontId="1" fillId="0" borderId="0" xfId="2"/>
    <xf numFmtId="0" fontId="1" fillId="0" borderId="0" xfId="2" applyFill="1"/>
    <xf numFmtId="0" fontId="4" fillId="0" borderId="0" xfId="2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5" fillId="0" borderId="18" xfId="2" applyFont="1" applyBorder="1"/>
    <xf numFmtId="0" fontId="5" fillId="0" borderId="0" xfId="2" applyFont="1" applyBorder="1"/>
    <xf numFmtId="0" fontId="7" fillId="0" borderId="5" xfId="2" applyFont="1" applyBorder="1" applyAlignment="1">
      <alignment horizontal="center" vertical="center"/>
    </xf>
    <xf numFmtId="0" fontId="1" fillId="0" borderId="5" xfId="2" applyBorder="1" applyAlignment="1">
      <alignment vertical="center"/>
    </xf>
    <xf numFmtId="0" fontId="7" fillId="13" borderId="5" xfId="2" quotePrefix="1" applyFont="1" applyFill="1" applyBorder="1" applyAlignment="1">
      <alignment horizontal="center" vertical="center"/>
    </xf>
    <xf numFmtId="0" fontId="7" fillId="2" borderId="5" xfId="2" applyFont="1" applyFill="1" applyBorder="1" applyAlignment="1">
      <alignment horizontal="center" vertical="center"/>
    </xf>
    <xf numFmtId="0" fontId="7" fillId="15" borderId="5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1" fillId="0" borderId="26" xfId="2" applyBorder="1" applyAlignment="1">
      <alignment vertical="center"/>
    </xf>
    <xf numFmtId="0" fontId="7" fillId="17" borderId="28" xfId="0" applyFont="1" applyFill="1" applyBorder="1" applyAlignment="1">
      <alignment horizontal="center" vertical="center"/>
    </xf>
    <xf numFmtId="0" fontId="7" fillId="0" borderId="1" xfId="2" applyFont="1" applyBorder="1" applyAlignment="1">
      <alignment horizontal="center"/>
    </xf>
    <xf numFmtId="0" fontId="7" fillId="13" borderId="1" xfId="2" applyFont="1" applyFill="1" applyBorder="1" applyAlignment="1">
      <alignment horizontal="center"/>
    </xf>
    <xf numFmtId="0" fontId="7" fillId="2" borderId="1" xfId="2" applyFont="1" applyFill="1" applyBorder="1" applyAlignment="1">
      <alignment horizontal="center"/>
    </xf>
    <xf numFmtId="0" fontId="7" fillId="15" borderId="1" xfId="2" applyFont="1" applyFill="1" applyBorder="1" applyAlignment="1">
      <alignment horizontal="center"/>
    </xf>
    <xf numFmtId="0" fontId="7" fillId="0" borderId="0" xfId="2" applyFont="1" applyFill="1" applyBorder="1" applyAlignment="1">
      <alignment horizontal="center"/>
    </xf>
    <xf numFmtId="0" fontId="7" fillId="0" borderId="26" xfId="2" applyFont="1" applyBorder="1" applyAlignment="1">
      <alignment horizontal="center"/>
    </xf>
    <xf numFmtId="0" fontId="7" fillId="17" borderId="28" xfId="0" applyFont="1" applyFill="1" applyBorder="1" applyAlignment="1">
      <alignment horizontal="center"/>
    </xf>
    <xf numFmtId="0" fontId="1" fillId="0" borderId="1" xfId="2" quotePrefix="1" applyBorder="1" applyAlignment="1">
      <alignment horizontal="left"/>
    </xf>
    <xf numFmtId="0" fontId="1" fillId="0" borderId="1" xfId="2" applyBorder="1"/>
    <xf numFmtId="164" fontId="1" fillId="13" borderId="1" xfId="2" applyNumberFormat="1" applyFill="1" applyBorder="1"/>
    <xf numFmtId="164" fontId="1" fillId="0" borderId="1" xfId="2" applyNumberFormat="1" applyBorder="1"/>
    <xf numFmtId="164" fontId="1" fillId="2" borderId="1" xfId="2" applyNumberFormat="1" applyFill="1" applyBorder="1"/>
    <xf numFmtId="164" fontId="1" fillId="15" borderId="1" xfId="2" applyNumberFormat="1" applyFill="1" applyBorder="1"/>
    <xf numFmtId="164" fontId="1" fillId="0" borderId="0" xfId="2" applyNumberFormat="1" applyFill="1" applyBorder="1"/>
    <xf numFmtId="0" fontId="1" fillId="0" borderId="26" xfId="2" applyBorder="1"/>
    <xf numFmtId="164" fontId="0" fillId="17" borderId="28" xfId="0" applyNumberFormat="1" applyFill="1" applyBorder="1" applyAlignment="1">
      <alignment horizontal="center"/>
    </xf>
    <xf numFmtId="164" fontId="1" fillId="13" borderId="1" xfId="2" applyNumberFormat="1" applyFont="1" applyFill="1" applyBorder="1"/>
    <xf numFmtId="164" fontId="12" fillId="13" borderId="1" xfId="2" applyNumberFormat="1" applyFont="1" applyFill="1" applyBorder="1"/>
    <xf numFmtId="164" fontId="12" fillId="0" borderId="1" xfId="2" applyNumberFormat="1" applyFont="1" applyBorder="1"/>
    <xf numFmtId="164" fontId="12" fillId="2" borderId="1" xfId="2" applyNumberFormat="1" applyFont="1" applyFill="1" applyBorder="1"/>
    <xf numFmtId="164" fontId="12" fillId="15" borderId="1" xfId="2" applyNumberFormat="1" applyFont="1" applyFill="1" applyBorder="1"/>
    <xf numFmtId="0" fontId="1" fillId="0" borderId="1" xfId="2" quotePrefix="1" applyFont="1" applyBorder="1" applyAlignment="1">
      <alignment horizontal="left"/>
    </xf>
    <xf numFmtId="0" fontId="16" fillId="0" borderId="26" xfId="2" applyFont="1" applyBorder="1"/>
    <xf numFmtId="0" fontId="1" fillId="0" borderId="1" xfId="2" applyFont="1" applyBorder="1"/>
    <xf numFmtId="164" fontId="1" fillId="17" borderId="28" xfId="1" applyNumberFormat="1" applyFill="1" applyBorder="1" applyAlignment="1">
      <alignment horizontal="center" vertical="center"/>
    </xf>
    <xf numFmtId="0" fontId="1" fillId="0" borderId="12" xfId="2" applyBorder="1"/>
    <xf numFmtId="164" fontId="1" fillId="13" borderId="12" xfId="2" applyNumberFormat="1" applyFill="1" applyBorder="1"/>
    <xf numFmtId="164" fontId="1" fillId="0" borderId="12" xfId="2" applyNumberFormat="1" applyBorder="1"/>
    <xf numFmtId="164" fontId="1" fillId="2" borderId="12" xfId="2" applyNumberFormat="1" applyFill="1" applyBorder="1"/>
    <xf numFmtId="164" fontId="1" fillId="15" borderId="12" xfId="2" applyNumberFormat="1" applyFill="1" applyBorder="1"/>
    <xf numFmtId="164" fontId="7" fillId="0" borderId="1" xfId="2" applyNumberFormat="1" applyFont="1" applyBorder="1"/>
    <xf numFmtId="0" fontId="9" fillId="16" borderId="26" xfId="2" applyFont="1" applyFill="1" applyBorder="1"/>
    <xf numFmtId="164" fontId="1" fillId="17" borderId="28" xfId="1" applyNumberFormat="1" applyFill="1" applyBorder="1" applyAlignment="1">
      <alignment horizontal="center"/>
    </xf>
    <xf numFmtId="164" fontId="0" fillId="13" borderId="1" xfId="2" applyNumberFormat="1" applyFont="1" applyFill="1" applyBorder="1"/>
    <xf numFmtId="0" fontId="1" fillId="0" borderId="0" xfId="2" applyBorder="1"/>
    <xf numFmtId="0" fontId="12" fillId="11" borderId="1" xfId="2" applyFont="1" applyFill="1" applyBorder="1"/>
    <xf numFmtId="164" fontId="1" fillId="11" borderId="1" xfId="2" applyNumberFormat="1" applyFill="1" applyBorder="1" applyAlignment="1">
      <alignment horizontal="right"/>
    </xf>
    <xf numFmtId="164" fontId="1" fillId="0" borderId="1" xfId="2" applyNumberFormat="1" applyBorder="1" applyAlignment="1">
      <alignment horizontal="right"/>
    </xf>
    <xf numFmtId="164" fontId="1" fillId="0" borderId="0" xfId="2" applyNumberFormat="1" applyFill="1" applyBorder="1" applyAlignment="1">
      <alignment horizontal="right"/>
    </xf>
    <xf numFmtId="0" fontId="1" fillId="0" borderId="26" xfId="2" applyFill="1" applyBorder="1"/>
    <xf numFmtId="0" fontId="17" fillId="9" borderId="0" xfId="2" applyFont="1" applyFill="1"/>
    <xf numFmtId="0" fontId="1" fillId="9" borderId="0" xfId="2" applyFill="1"/>
    <xf numFmtId="0" fontId="1" fillId="13" borderId="0" xfId="2" applyFill="1"/>
    <xf numFmtId="0" fontId="1" fillId="2" borderId="0" xfId="2" applyFill="1"/>
    <xf numFmtId="0" fontId="1" fillId="15" borderId="0" xfId="2" applyFill="1"/>
    <xf numFmtId="0" fontId="9" fillId="9" borderId="0" xfId="2" applyFont="1" applyFill="1"/>
    <xf numFmtId="164" fontId="1" fillId="13" borderId="0" xfId="2" applyNumberFormat="1" applyFill="1"/>
    <xf numFmtId="164" fontId="1" fillId="0" borderId="0" xfId="2" applyNumberFormat="1"/>
    <xf numFmtId="164" fontId="1" fillId="2" borderId="0" xfId="2" applyNumberFormat="1" applyFill="1" applyAlignment="1">
      <alignment horizontal="right"/>
    </xf>
    <xf numFmtId="164" fontId="1" fillId="0" borderId="0" xfId="2" applyNumberFormat="1" applyAlignment="1">
      <alignment horizontal="right"/>
    </xf>
    <xf numFmtId="164" fontId="1" fillId="15" borderId="0" xfId="2" applyNumberFormat="1" applyFill="1" applyAlignment="1">
      <alignment horizontal="right"/>
    </xf>
    <xf numFmtId="164" fontId="1" fillId="0" borderId="0" xfId="2" applyNumberFormat="1" applyFill="1" applyAlignment="1">
      <alignment horizontal="right"/>
    </xf>
    <xf numFmtId="164" fontId="1" fillId="16" borderId="0" xfId="2" applyNumberFormat="1" applyFill="1" applyBorder="1"/>
    <xf numFmtId="0" fontId="1" fillId="9" borderId="0" xfId="2" applyFont="1" applyFill="1" applyAlignment="1">
      <alignment horizontal="left"/>
    </xf>
    <xf numFmtId="0" fontId="1" fillId="9" borderId="0" xfId="2" quotePrefix="1" applyFont="1" applyFill="1" applyAlignment="1">
      <alignment horizontal="left"/>
    </xf>
    <xf numFmtId="9" fontId="9" fillId="16" borderId="23" xfId="2" applyNumberFormat="1" applyFont="1" applyFill="1" applyBorder="1" applyAlignment="1">
      <alignment wrapText="1"/>
    </xf>
    <xf numFmtId="164" fontId="1" fillId="16" borderId="1" xfId="2" applyNumberFormat="1" applyFill="1" applyBorder="1"/>
    <xf numFmtId="164" fontId="0" fillId="17" borderId="24" xfId="0" applyNumberFormat="1" applyFill="1" applyBorder="1" applyAlignment="1">
      <alignment horizontal="center"/>
    </xf>
    <xf numFmtId="164" fontId="1" fillId="0" borderId="0" xfId="2" applyNumberFormat="1" applyFill="1"/>
    <xf numFmtId="0" fontId="12" fillId="20" borderId="0" xfId="2" applyFont="1" applyFill="1"/>
    <xf numFmtId="0" fontId="1" fillId="20" borderId="0" xfId="2" applyFill="1"/>
    <xf numFmtId="0" fontId="14" fillId="0" borderId="0" xfId="2" applyFont="1" applyAlignment="1">
      <alignment vertical="center"/>
    </xf>
    <xf numFmtId="0" fontId="11" fillId="21" borderId="0" xfId="2" applyFont="1" applyFill="1" applyAlignment="1">
      <alignment vertical="center"/>
    </xf>
    <xf numFmtId="0" fontId="1" fillId="21" borderId="0" xfId="2" applyFont="1" applyFill="1"/>
    <xf numFmtId="0" fontId="1" fillId="0" borderId="0" xfId="2" applyFont="1"/>
    <xf numFmtId="164" fontId="1" fillId="0" borderId="0" xfId="2" applyNumberFormat="1" applyFont="1"/>
    <xf numFmtId="0" fontId="1" fillId="0" borderId="0" xfId="2" applyAlignment="1">
      <alignment horizontal="left"/>
    </xf>
    <xf numFmtId="0" fontId="4" fillId="0" borderId="0" xfId="2" applyFont="1" applyAlignment="1">
      <alignment horizontal="center"/>
    </xf>
    <xf numFmtId="0" fontId="13" fillId="0" borderId="0" xfId="2" applyFont="1" applyBorder="1" applyAlignment="1">
      <alignment horizontal="center"/>
    </xf>
    <xf numFmtId="0" fontId="18" fillId="0" borderId="1" xfId="2" applyFont="1" applyBorder="1" applyAlignment="1">
      <alignment horizontal="center"/>
    </xf>
    <xf numFmtId="0" fontId="1" fillId="0" borderId="0" xfId="2" applyBorder="1" applyAlignment="1">
      <alignment vertical="center"/>
    </xf>
    <xf numFmtId="0" fontId="7" fillId="0" borderId="0" xfId="2" applyFont="1" applyBorder="1" applyAlignment="1">
      <alignment horizontal="center"/>
    </xf>
    <xf numFmtId="164" fontId="12" fillId="13" borderId="1" xfId="2" applyNumberFormat="1" applyFont="1" applyFill="1" applyBorder="1" applyAlignment="1">
      <alignment horizontal="center"/>
    </xf>
    <xf numFmtId="164" fontId="1" fillId="0" borderId="0" xfId="2" applyNumberFormat="1" applyBorder="1"/>
    <xf numFmtId="0" fontId="1" fillId="0" borderId="0" xfId="2" applyFont="1" applyBorder="1"/>
    <xf numFmtId="164" fontId="1" fillId="0" borderId="0" xfId="2" applyNumberFormat="1" applyFont="1" applyFill="1" applyBorder="1"/>
    <xf numFmtId="164" fontId="1" fillId="15" borderId="12" xfId="2" applyNumberFormat="1" applyFill="1" applyBorder="1" applyAlignment="1">
      <alignment horizontal="left"/>
    </xf>
    <xf numFmtId="164" fontId="1" fillId="11" borderId="1" xfId="2" applyNumberFormat="1" applyFont="1" applyFill="1" applyBorder="1" applyAlignment="1">
      <alignment horizontal="right"/>
    </xf>
    <xf numFmtId="164" fontId="1" fillId="2" borderId="0" xfId="2" applyNumberFormat="1" applyFill="1"/>
    <xf numFmtId="164" fontId="1" fillId="15" borderId="0" xfId="2" applyNumberFormat="1" applyFill="1"/>
    <xf numFmtId="0" fontId="9" fillId="9" borderId="0" xfId="2" applyFont="1" applyFill="1" applyAlignment="1">
      <alignment horizontal="left"/>
    </xf>
    <xf numFmtId="164" fontId="1" fillId="13" borderId="0" xfId="2" applyNumberFormat="1" applyFont="1" applyFill="1"/>
    <xf numFmtId="0" fontId="29" fillId="0" borderId="0" xfId="2" applyFont="1" applyAlignment="1">
      <alignment vertical="center"/>
    </xf>
    <xf numFmtId="164" fontId="1" fillId="0" borderId="0" xfId="2" applyNumberFormat="1" applyFont="1" applyFill="1"/>
    <xf numFmtId="0" fontId="20" fillId="0" borderId="0" xfId="2" applyFont="1" applyAlignment="1">
      <alignment vertical="center"/>
    </xf>
    <xf numFmtId="0" fontId="1" fillId="0" borderId="0" xfId="2" applyFont="1" applyFill="1"/>
    <xf numFmtId="0" fontId="0" fillId="0" borderId="0" xfId="0" applyFill="1"/>
    <xf numFmtId="0" fontId="1" fillId="0" borderId="0" xfId="1" applyFill="1"/>
    <xf numFmtId="0" fontId="4" fillId="0" borderId="0" xfId="1" applyFont="1" applyAlignment="1">
      <alignment horizontal="center"/>
    </xf>
    <xf numFmtId="0" fontId="4" fillId="0" borderId="0" xfId="1" applyFont="1" applyAlignment="1"/>
    <xf numFmtId="0" fontId="1" fillId="0" borderId="5" xfId="1" applyBorder="1" applyAlignment="1">
      <alignment vertical="center"/>
    </xf>
    <xf numFmtId="0" fontId="7" fillId="14" borderId="5" xfId="1" applyFont="1" applyFill="1" applyBorder="1" applyAlignment="1">
      <alignment horizontal="center" vertical="center"/>
    </xf>
    <xf numFmtId="0" fontId="7" fillId="20" borderId="5" xfId="1" applyFont="1" applyFill="1" applyBorder="1" applyAlignment="1">
      <alignment horizontal="center" vertical="center"/>
    </xf>
    <xf numFmtId="0" fontId="7" fillId="7" borderId="5" xfId="1" applyFont="1" applyFill="1" applyBorder="1" applyAlignment="1">
      <alignment horizontal="center" vertical="center"/>
    </xf>
    <xf numFmtId="0" fontId="7" fillId="12" borderId="5" xfId="1" applyFont="1" applyFill="1" applyBorder="1" applyAlignment="1">
      <alignment horizontal="center" vertical="center"/>
    </xf>
    <xf numFmtId="0" fontId="7" fillId="22" borderId="5" xfId="1" applyFont="1" applyFill="1" applyBorder="1" applyAlignment="1">
      <alignment horizontal="center" vertical="center" wrapText="1"/>
    </xf>
    <xf numFmtId="0" fontId="7" fillId="0" borderId="5" xfId="0" quotePrefix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23" borderId="7" xfId="0" applyFont="1" applyFill="1" applyBorder="1" applyAlignment="1">
      <alignment horizontal="center" vertical="center"/>
    </xf>
    <xf numFmtId="0" fontId="7" fillId="14" borderId="1" xfId="1" applyFont="1" applyFill="1" applyBorder="1" applyAlignment="1">
      <alignment horizontal="center"/>
    </xf>
    <xf numFmtId="0" fontId="7" fillId="20" borderId="1" xfId="1" applyFont="1" applyFill="1" applyBorder="1" applyAlignment="1">
      <alignment horizontal="center"/>
    </xf>
    <xf numFmtId="0" fontId="7" fillId="7" borderId="1" xfId="1" applyFont="1" applyFill="1" applyBorder="1" applyAlignment="1">
      <alignment horizontal="center"/>
    </xf>
    <xf numFmtId="0" fontId="7" fillId="12" borderId="1" xfId="1" applyFont="1" applyFill="1" applyBorder="1" applyAlignment="1">
      <alignment horizontal="center"/>
    </xf>
    <xf numFmtId="0" fontId="7" fillId="22" borderId="1" xfId="1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23" borderId="9" xfId="0" applyFont="1" applyFill="1" applyBorder="1" applyAlignment="1">
      <alignment horizontal="center"/>
    </xf>
    <xf numFmtId="0" fontId="1" fillId="14" borderId="0" xfId="1" applyFill="1" applyAlignment="1">
      <alignment horizontal="right"/>
    </xf>
    <xf numFmtId="0" fontId="1" fillId="20" borderId="0" xfId="1" applyFill="1" applyAlignment="1">
      <alignment horizontal="right"/>
    </xf>
    <xf numFmtId="0" fontId="1" fillId="7" borderId="0" xfId="1" applyFill="1" applyAlignment="1">
      <alignment horizontal="right"/>
    </xf>
    <xf numFmtId="0" fontId="1" fillId="12" borderId="0" xfId="1" applyFill="1" applyAlignment="1">
      <alignment horizontal="right"/>
    </xf>
    <xf numFmtId="0" fontId="1" fillId="22" borderId="0" xfId="1" applyFill="1" applyAlignment="1">
      <alignment horizontal="right"/>
    </xf>
    <xf numFmtId="0" fontId="0" fillId="0" borderId="0" xfId="0" applyFill="1" applyBorder="1" applyAlignment="1">
      <alignment horizontal="center"/>
    </xf>
    <xf numFmtId="0" fontId="0" fillId="23" borderId="11" xfId="0" applyFill="1" applyBorder="1" applyAlignment="1">
      <alignment horizontal="center"/>
    </xf>
    <xf numFmtId="164" fontId="1" fillId="20" borderId="1" xfId="1" applyNumberFormat="1" applyFill="1" applyBorder="1" applyAlignment="1">
      <alignment horizontal="right"/>
    </xf>
    <xf numFmtId="164" fontId="1" fillId="7" borderId="1" xfId="1" applyNumberFormat="1" applyFill="1" applyBorder="1" applyAlignment="1">
      <alignment horizontal="right"/>
    </xf>
    <xf numFmtId="164" fontId="1" fillId="12" borderId="1" xfId="1" applyNumberFormat="1" applyFill="1" applyBorder="1" applyAlignment="1">
      <alignment horizontal="right"/>
    </xf>
    <xf numFmtId="164" fontId="1" fillId="22" borderId="1" xfId="1" applyNumberFormat="1" applyFont="1" applyFill="1" applyBorder="1" applyAlignment="1">
      <alignment horizontal="right"/>
    </xf>
    <xf numFmtId="164" fontId="0" fillId="0" borderId="1" xfId="0" applyNumberFormat="1" applyFill="1" applyBorder="1" applyAlignment="1">
      <alignment horizontal="center"/>
    </xf>
    <xf numFmtId="164" fontId="0" fillId="23" borderId="9" xfId="0" applyNumberFormat="1" applyFill="1" applyBorder="1" applyAlignment="1">
      <alignment horizontal="center"/>
    </xf>
    <xf numFmtId="164" fontId="1" fillId="14" borderId="12" xfId="1" applyNumberFormat="1" applyFill="1" applyBorder="1" applyAlignment="1">
      <alignment horizontal="right"/>
    </xf>
    <xf numFmtId="164" fontId="1" fillId="20" borderId="12" xfId="1" applyNumberFormat="1" applyFill="1" applyBorder="1" applyAlignment="1">
      <alignment horizontal="right"/>
    </xf>
    <xf numFmtId="164" fontId="1" fillId="7" borderId="12" xfId="1" applyNumberFormat="1" applyFill="1" applyBorder="1" applyAlignment="1">
      <alignment horizontal="right"/>
    </xf>
    <xf numFmtId="164" fontId="1" fillId="12" borderId="12" xfId="1" applyNumberFormat="1" applyFill="1" applyBorder="1" applyAlignment="1">
      <alignment horizontal="right"/>
    </xf>
    <xf numFmtId="164" fontId="1" fillId="22" borderId="12" xfId="1" applyNumberFormat="1" applyFont="1" applyFill="1" applyBorder="1" applyAlignment="1">
      <alignment horizontal="right"/>
    </xf>
    <xf numFmtId="164" fontId="1" fillId="22" borderId="12" xfId="1" applyNumberFormat="1" applyFill="1" applyBorder="1" applyAlignment="1">
      <alignment horizontal="right"/>
    </xf>
    <xf numFmtId="164" fontId="12" fillId="12" borderId="12" xfId="1" applyNumberFormat="1" applyFont="1" applyFill="1" applyBorder="1" applyAlignment="1">
      <alignment horizontal="right"/>
    </xf>
    <xf numFmtId="164" fontId="1" fillId="0" borderId="1" xfId="0" applyNumberFormat="1" applyFont="1" applyFill="1" applyBorder="1" applyAlignment="1">
      <alignment horizontal="center"/>
    </xf>
    <xf numFmtId="0" fontId="1" fillId="0" borderId="12" xfId="1" applyFont="1" applyBorder="1"/>
    <xf numFmtId="164" fontId="1" fillId="14" borderId="12" xfId="1" applyNumberFormat="1" applyFont="1" applyFill="1" applyBorder="1" applyAlignment="1">
      <alignment horizontal="right"/>
    </xf>
    <xf numFmtId="164" fontId="1" fillId="0" borderId="12" xfId="1" applyNumberFormat="1" applyFill="1" applyBorder="1" applyAlignment="1">
      <alignment horizontal="right"/>
    </xf>
    <xf numFmtId="164" fontId="1" fillId="0" borderId="1" xfId="1" applyNumberFormat="1" applyFill="1" applyBorder="1" applyAlignment="1">
      <alignment horizontal="center" vertical="center"/>
    </xf>
    <xf numFmtId="164" fontId="1" fillId="6" borderId="12" xfId="1" applyNumberFormat="1" applyFont="1" applyFill="1" applyBorder="1" applyAlignment="1">
      <alignment horizontal="left" vertical="center"/>
    </xf>
    <xf numFmtId="164" fontId="1" fillId="7" borderId="12" xfId="1" applyNumberFormat="1" applyFont="1" applyFill="1" applyBorder="1" applyAlignment="1">
      <alignment horizontal="left" vertical="center"/>
    </xf>
    <xf numFmtId="164" fontId="1" fillId="8" borderId="12" xfId="1" applyNumberFormat="1" applyFont="1" applyFill="1" applyBorder="1" applyAlignment="1">
      <alignment horizontal="left" vertical="center"/>
    </xf>
    <xf numFmtId="164" fontId="1" fillId="0" borderId="1" xfId="1" applyNumberFormat="1" applyFont="1" applyFill="1" applyBorder="1" applyAlignment="1">
      <alignment horizontal="left" vertical="center"/>
    </xf>
    <xf numFmtId="164" fontId="1" fillId="9" borderId="12" xfId="1" applyNumberFormat="1" applyFont="1" applyFill="1" applyBorder="1" applyAlignment="1">
      <alignment horizontal="left" vertical="center"/>
    </xf>
    <xf numFmtId="164" fontId="1" fillId="23" borderId="9" xfId="1" applyNumberFormat="1" applyFill="1" applyBorder="1" applyAlignment="1">
      <alignment horizontal="center" vertical="center"/>
    </xf>
    <xf numFmtId="164" fontId="10" fillId="4" borderId="8" xfId="1" applyNumberFormat="1" applyFont="1" applyFill="1" applyBorder="1" applyAlignment="1">
      <alignment horizontal="center"/>
    </xf>
    <xf numFmtId="164" fontId="1" fillId="0" borderId="1" xfId="1" applyNumberFormat="1" applyFill="1" applyBorder="1" applyAlignment="1">
      <alignment horizontal="center"/>
    </xf>
    <xf numFmtId="164" fontId="1" fillId="23" borderId="9" xfId="1" applyNumberFormat="1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23" borderId="14" xfId="0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64" fontId="0" fillId="23" borderId="11" xfId="0" applyNumberFormat="1" applyFill="1" applyBorder="1" applyAlignment="1">
      <alignment horizontal="center"/>
    </xf>
    <xf numFmtId="0" fontId="1" fillId="11" borderId="12" xfId="1" applyFont="1" applyFill="1" applyBorder="1"/>
    <xf numFmtId="164" fontId="1" fillId="11" borderId="12" xfId="1" applyNumberFormat="1" applyFont="1" applyFill="1" applyBorder="1" applyAlignment="1">
      <alignment horizontal="right"/>
    </xf>
    <xf numFmtId="0" fontId="1" fillId="0" borderId="0" xfId="1" applyFont="1" applyAlignment="1">
      <alignment horizontal="right"/>
    </xf>
    <xf numFmtId="164" fontId="12" fillId="0" borderId="12" xfId="0" applyNumberFormat="1" applyFont="1" applyFill="1" applyBorder="1" applyAlignment="1">
      <alignment horizontal="center"/>
    </xf>
    <xf numFmtId="164" fontId="12" fillId="23" borderId="14" xfId="0" applyNumberFormat="1" applyFont="1" applyFill="1" applyBorder="1" applyAlignment="1">
      <alignment horizontal="center"/>
    </xf>
    <xf numFmtId="0" fontId="1" fillId="0" borderId="0" xfId="1" applyFont="1"/>
    <xf numFmtId="0" fontId="1" fillId="14" borderId="0" xfId="1" applyFill="1"/>
    <xf numFmtId="0" fontId="1" fillId="20" borderId="0" xfId="1" applyFill="1" applyAlignment="1">
      <alignment horizontal="center"/>
    </xf>
    <xf numFmtId="0" fontId="1" fillId="7" borderId="0" xfId="1" applyFill="1" applyAlignment="1">
      <alignment horizontal="center"/>
    </xf>
    <xf numFmtId="0" fontId="1" fillId="12" borderId="0" xfId="1" applyFill="1" applyAlignment="1">
      <alignment horizontal="center"/>
    </xf>
    <xf numFmtId="0" fontId="1" fillId="22" borderId="0" xfId="1" applyFill="1" applyAlignment="1">
      <alignment horizontal="center"/>
    </xf>
    <xf numFmtId="164" fontId="1" fillId="14" borderId="0" xfId="1" applyNumberFormat="1" applyFill="1" applyAlignment="1">
      <alignment horizontal="right"/>
    </xf>
    <xf numFmtId="164" fontId="1" fillId="20" borderId="0" xfId="1" applyNumberFormat="1" applyFill="1" applyAlignment="1">
      <alignment horizontal="right"/>
    </xf>
    <xf numFmtId="164" fontId="1" fillId="7" borderId="0" xfId="1" applyNumberFormat="1" applyFill="1" applyAlignment="1">
      <alignment horizontal="right"/>
    </xf>
    <xf numFmtId="164" fontId="1" fillId="12" borderId="0" xfId="1" applyNumberFormat="1" applyFill="1" applyAlignment="1">
      <alignment horizontal="right"/>
    </xf>
    <xf numFmtId="164" fontId="1" fillId="22" borderId="0" xfId="1" applyNumberFormat="1" applyFill="1" applyAlignment="1">
      <alignment horizontal="right"/>
    </xf>
    <xf numFmtId="164" fontId="1" fillId="4" borderId="10" xfId="0" applyNumberFormat="1" applyFont="1" applyFill="1" applyBorder="1" applyAlignment="1">
      <alignment horizontal="left"/>
    </xf>
    <xf numFmtId="164" fontId="0" fillId="4" borderId="15" xfId="0" applyNumberFormat="1" applyFill="1" applyBorder="1" applyAlignment="1">
      <alignment horizontal="center"/>
    </xf>
    <xf numFmtId="164" fontId="0" fillId="0" borderId="16" xfId="0" applyNumberFormat="1" applyFill="1" applyBorder="1" applyAlignment="1">
      <alignment horizontal="center"/>
    </xf>
    <xf numFmtId="164" fontId="0" fillId="23" borderId="17" xfId="0" applyNumberFormat="1" applyFill="1" applyBorder="1" applyAlignment="1">
      <alignment horizontal="center"/>
    </xf>
    <xf numFmtId="0" fontId="1" fillId="0" borderId="0" xfId="1" applyFill="1" applyAlignment="1">
      <alignment vertical="center"/>
    </xf>
    <xf numFmtId="0" fontId="7" fillId="0" borderId="0" xfId="1" applyFont="1" applyFill="1" applyAlignment="1">
      <alignment horizontal="center"/>
    </xf>
    <xf numFmtId="164" fontId="12" fillId="20" borderId="12" xfId="1" applyNumberFormat="1" applyFont="1" applyFill="1" applyBorder="1" applyAlignment="1">
      <alignment horizontal="right"/>
    </xf>
    <xf numFmtId="164" fontId="12" fillId="7" borderId="12" xfId="1" applyNumberFormat="1" applyFont="1" applyFill="1" applyBorder="1" applyAlignment="1">
      <alignment horizontal="right"/>
    </xf>
    <xf numFmtId="164" fontId="12" fillId="22" borderId="12" xfId="1" applyNumberFormat="1" applyFont="1" applyFill="1" applyBorder="1" applyAlignment="1">
      <alignment horizontal="right"/>
    </xf>
    <xf numFmtId="164" fontId="1" fillId="3" borderId="12" xfId="1" applyNumberFormat="1" applyFont="1" applyFill="1" applyBorder="1" applyAlignment="1">
      <alignment horizontal="right"/>
    </xf>
    <xf numFmtId="0" fontId="3" fillId="0" borderId="0" xfId="1" applyFont="1" applyFill="1"/>
    <xf numFmtId="0" fontId="5" fillId="0" borderId="0" xfId="0" applyFont="1"/>
    <xf numFmtId="0" fontId="7" fillId="0" borderId="0" xfId="0" applyFont="1" applyAlignment="1">
      <alignment horizontal="center" vertical="center"/>
    </xf>
    <xf numFmtId="0" fontId="7" fillId="9" borderId="6" xfId="0" quotePrefix="1" applyFont="1" applyFill="1" applyBorder="1" applyAlignment="1">
      <alignment horizontal="center" vertical="center"/>
    </xf>
    <xf numFmtId="0" fontId="7" fillId="17" borderId="7" xfId="0" applyFont="1" applyFill="1" applyBorder="1" applyAlignment="1">
      <alignment horizontal="center" vertical="center"/>
    </xf>
    <xf numFmtId="0" fontId="7" fillId="9" borderId="8" xfId="0" applyFont="1" applyFill="1" applyBorder="1" applyAlignment="1">
      <alignment horizontal="center"/>
    </xf>
    <xf numFmtId="0" fontId="7" fillId="17" borderId="9" xfId="0" applyFont="1" applyFill="1" applyBorder="1" applyAlignment="1">
      <alignment horizontal="center"/>
    </xf>
    <xf numFmtId="0" fontId="0" fillId="12" borderId="0" xfId="0" applyFill="1"/>
    <xf numFmtId="0" fontId="0" fillId="13" borderId="0" xfId="0" applyFill="1"/>
    <xf numFmtId="0" fontId="0" fillId="14" borderId="0" xfId="0" applyFill="1"/>
    <xf numFmtId="0" fontId="0" fillId="2" borderId="0" xfId="0" applyFill="1"/>
    <xf numFmtId="0" fontId="0" fillId="15" borderId="0" xfId="0" applyFill="1"/>
    <xf numFmtId="0" fontId="0" fillId="9" borderId="10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5" borderId="0" xfId="0" applyFill="1" applyAlignment="1">
      <alignment horizontal="center"/>
    </xf>
    <xf numFmtId="0" fontId="0" fillId="0" borderId="1" xfId="0" quotePrefix="1" applyBorder="1" applyAlignment="1">
      <alignment horizontal="left"/>
    </xf>
    <xf numFmtId="164" fontId="0" fillId="9" borderId="8" xfId="0" applyNumberFormat="1" applyFill="1" applyBorder="1" applyAlignment="1">
      <alignment horizontal="center"/>
    </xf>
    <xf numFmtId="164" fontId="0" fillId="17" borderId="9" xfId="0" applyNumberFormat="1" applyFill="1" applyBorder="1" applyAlignment="1">
      <alignment horizontal="center"/>
    </xf>
    <xf numFmtId="0" fontId="1" fillId="0" borderId="1" xfId="0" quotePrefix="1" applyFont="1" applyBorder="1" applyAlignment="1">
      <alignment horizontal="left"/>
    </xf>
    <xf numFmtId="164" fontId="1" fillId="15" borderId="1" xfId="1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164" fontId="1" fillId="9" borderId="13" xfId="1" applyNumberFormat="1" applyFill="1" applyBorder="1" applyAlignment="1">
      <alignment horizontal="center" vertical="center" wrapText="1"/>
    </xf>
    <xf numFmtId="164" fontId="1" fillId="17" borderId="9" xfId="1" applyNumberFormat="1" applyFill="1" applyBorder="1" applyAlignment="1">
      <alignment horizontal="center" vertical="center"/>
    </xf>
    <xf numFmtId="164" fontId="1" fillId="0" borderId="10" xfId="1" applyNumberFormat="1" applyBorder="1" applyAlignment="1">
      <alignment horizontal="center" vertical="center" wrapText="1"/>
    </xf>
    <xf numFmtId="164" fontId="0" fillId="0" borderId="12" xfId="0" applyNumberFormat="1" applyBorder="1" applyAlignment="1">
      <alignment horizontal="center" vertical="center"/>
    </xf>
    <xf numFmtId="164" fontId="1" fillId="15" borderId="1" xfId="1" applyNumberFormat="1" applyFill="1" applyBorder="1" applyAlignment="1">
      <alignment horizontal="right"/>
    </xf>
    <xf numFmtId="164" fontId="1" fillId="9" borderId="8" xfId="1" applyNumberFormat="1" applyFill="1" applyBorder="1" applyAlignment="1">
      <alignment horizontal="center"/>
    </xf>
    <xf numFmtId="164" fontId="1" fillId="17" borderId="9" xfId="1" applyNumberFormat="1" applyFill="1" applyBorder="1" applyAlignment="1">
      <alignment horizontal="center"/>
    </xf>
    <xf numFmtId="164" fontId="1" fillId="12" borderId="12" xfId="1" applyNumberFormat="1" applyFill="1" applyBorder="1"/>
    <xf numFmtId="164" fontId="1" fillId="15" borderId="12" xfId="1" applyNumberFormat="1" applyFill="1" applyBorder="1" applyAlignment="1">
      <alignment horizontal="right"/>
    </xf>
    <xf numFmtId="164" fontId="1" fillId="9" borderId="13" xfId="1" applyNumberFormat="1" applyFill="1" applyBorder="1" applyAlignment="1">
      <alignment horizontal="center"/>
    </xf>
    <xf numFmtId="164" fontId="1" fillId="0" borderId="12" xfId="1" applyNumberFormat="1" applyBorder="1" applyAlignment="1">
      <alignment horizontal="center"/>
    </xf>
    <xf numFmtId="164" fontId="1" fillId="5" borderId="12" xfId="1" applyNumberFormat="1" applyFill="1" applyBorder="1" applyAlignment="1">
      <alignment horizontal="center"/>
    </xf>
    <xf numFmtId="164" fontId="1" fillId="17" borderId="14" xfId="1" applyNumberFormat="1" applyFill="1" applyBorder="1" applyAlignment="1">
      <alignment horizontal="center"/>
    </xf>
    <xf numFmtId="0" fontId="12" fillId="11" borderId="1" xfId="0" applyFont="1" applyFill="1" applyBorder="1"/>
    <xf numFmtId="0" fontId="17" fillId="9" borderId="0" xfId="0" applyFont="1" applyFill="1"/>
    <xf numFmtId="0" fontId="11" fillId="0" borderId="0" xfId="0" applyFont="1"/>
    <xf numFmtId="0" fontId="1" fillId="9" borderId="0" xfId="0" applyFont="1" applyFill="1"/>
    <xf numFmtId="164" fontId="0" fillId="12" borderId="0" xfId="0" applyNumberFormat="1" applyFill="1"/>
    <xf numFmtId="164" fontId="0" fillId="13" borderId="0" xfId="0" applyNumberFormat="1" applyFill="1"/>
    <xf numFmtId="164" fontId="0" fillId="14" borderId="0" xfId="0" applyNumberFormat="1" applyFill="1" applyAlignment="1">
      <alignment horizontal="right"/>
    </xf>
    <xf numFmtId="164" fontId="0" fillId="2" borderId="0" xfId="0" applyNumberFormat="1" applyFill="1" applyAlignment="1">
      <alignment horizontal="right"/>
    </xf>
    <xf numFmtId="164" fontId="0" fillId="15" borderId="0" xfId="0" applyNumberFormat="1" applyFill="1" applyAlignment="1">
      <alignment horizontal="right"/>
    </xf>
    <xf numFmtId="164" fontId="11" fillId="0" borderId="0" xfId="0" applyNumberFormat="1" applyFont="1" applyAlignment="1">
      <alignment horizontal="right"/>
    </xf>
    <xf numFmtId="164" fontId="0" fillId="9" borderId="10" xfId="0" applyNumberForma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5" borderId="0" xfId="0" applyNumberFormat="1" applyFill="1" applyAlignment="1">
      <alignment horizontal="center"/>
    </xf>
    <xf numFmtId="0" fontId="0" fillId="9" borderId="0" xfId="0" applyFill="1" applyAlignment="1">
      <alignment horizontal="left"/>
    </xf>
    <xf numFmtId="0" fontId="0" fillId="9" borderId="0" xfId="0" quotePrefix="1" applyFill="1" applyAlignment="1">
      <alignment horizontal="left"/>
    </xf>
    <xf numFmtId="164" fontId="0" fillId="9" borderId="15" xfId="0" applyNumberForma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4" fillId="7" borderId="0" xfId="0" applyFont="1" applyFill="1" applyAlignment="1">
      <alignment vertical="center"/>
    </xf>
    <xf numFmtId="0" fontId="0" fillId="7" borderId="0" xfId="0" applyFill="1"/>
    <xf numFmtId="164" fontId="0" fillId="7" borderId="0" xfId="0" applyNumberFormat="1" applyFill="1"/>
    <xf numFmtId="0" fontId="1" fillId="0" borderId="1" xfId="0" applyFont="1" applyBorder="1"/>
    <xf numFmtId="14" fontId="1" fillId="12" borderId="5" xfId="0" quotePrefix="1" applyNumberFormat="1" applyFont="1" applyFill="1" applyBorder="1" applyAlignment="1">
      <alignment horizontal="right" vertical="center"/>
    </xf>
    <xf numFmtId="164" fontId="1" fillId="11" borderId="1" xfId="0" applyNumberFormat="1" applyFont="1" applyFill="1" applyBorder="1" applyAlignment="1">
      <alignment horizontal="right"/>
    </xf>
    <xf numFmtId="0" fontId="0" fillId="9" borderId="0" xfId="0" applyFill="1"/>
    <xf numFmtId="164" fontId="0" fillId="14" borderId="0" xfId="0" applyNumberFormat="1" applyFill="1"/>
    <xf numFmtId="164" fontId="0" fillId="2" borderId="0" xfId="0" applyNumberFormat="1" applyFill="1"/>
    <xf numFmtId="164" fontId="0" fillId="15" borderId="0" xfId="0" applyNumberFormat="1" applyFill="1"/>
    <xf numFmtId="164" fontId="1" fillId="13" borderId="0" xfId="0" applyNumberFormat="1" applyFont="1" applyFill="1"/>
    <xf numFmtId="0" fontId="5" fillId="0" borderId="1" xfId="2" applyFont="1" applyBorder="1"/>
    <xf numFmtId="0" fontId="1" fillId="0" borderId="0" xfId="2" applyAlignment="1">
      <alignment vertical="center"/>
    </xf>
    <xf numFmtId="0" fontId="7" fillId="0" borderId="0" xfId="2" applyFont="1" applyAlignment="1">
      <alignment horizontal="center"/>
    </xf>
    <xf numFmtId="164" fontId="1" fillId="9" borderId="13" xfId="1" applyNumberFormat="1" applyFill="1" applyBorder="1" applyAlignment="1">
      <alignment horizontal="left" vertical="center"/>
    </xf>
    <xf numFmtId="164" fontId="1" fillId="9" borderId="13" xfId="1" applyNumberFormat="1" applyFill="1" applyBorder="1" applyAlignment="1">
      <alignment horizontal="center" vertical="center"/>
    </xf>
    <xf numFmtId="0" fontId="1" fillId="0" borderId="12" xfId="2" quotePrefix="1" applyBorder="1" applyAlignment="1">
      <alignment horizontal="left"/>
    </xf>
    <xf numFmtId="164" fontId="1" fillId="13" borderId="12" xfId="2" applyNumberFormat="1" applyFill="1" applyBorder="1" applyAlignment="1">
      <alignment horizontal="right"/>
    </xf>
    <xf numFmtId="164" fontId="7" fillId="0" borderId="12" xfId="2" applyNumberFormat="1" applyFont="1" applyBorder="1" applyAlignment="1">
      <alignment horizontal="right"/>
    </xf>
    <xf numFmtId="164" fontId="1" fillId="2" borderId="12" xfId="2" applyNumberFormat="1" applyFill="1" applyBorder="1" applyAlignment="1">
      <alignment horizontal="right"/>
    </xf>
    <xf numFmtId="164" fontId="1" fillId="0" borderId="12" xfId="2" applyNumberFormat="1" applyBorder="1" applyAlignment="1">
      <alignment horizontal="right"/>
    </xf>
    <xf numFmtId="164" fontId="1" fillId="15" borderId="12" xfId="2" applyNumberFormat="1" applyFill="1" applyBorder="1" applyAlignment="1">
      <alignment horizontal="right"/>
    </xf>
    <xf numFmtId="0" fontId="1" fillId="9" borderId="0" xfId="2" applyFont="1" applyFill="1"/>
    <xf numFmtId="164" fontId="1" fillId="7" borderId="0" xfId="2" applyNumberFormat="1" applyFont="1" applyFill="1"/>
    <xf numFmtId="0" fontId="11" fillId="0" borderId="0" xfId="2" applyFont="1" applyFill="1" applyAlignment="1">
      <alignment vertical="center"/>
    </xf>
    <xf numFmtId="0" fontId="12" fillId="0" borderId="0" xfId="2" applyFont="1" applyAlignment="1">
      <alignment vertical="center"/>
    </xf>
    <xf numFmtId="0" fontId="7" fillId="0" borderId="0" xfId="2" applyFont="1" applyBorder="1" applyAlignment="1">
      <alignment horizontal="center" vertical="center"/>
    </xf>
    <xf numFmtId="0" fontId="1" fillId="0" borderId="0" xfId="2" quotePrefix="1" applyFont="1" applyAlignment="1">
      <alignment horizontal="left"/>
    </xf>
    <xf numFmtId="164" fontId="9" fillId="9" borderId="8" xfId="0" applyNumberFormat="1" applyFont="1" applyFill="1" applyBorder="1" applyAlignment="1">
      <alignment horizontal="center"/>
    </xf>
    <xf numFmtId="164" fontId="10" fillId="9" borderId="13" xfId="1" applyNumberFormat="1" applyFont="1" applyFill="1" applyBorder="1" applyAlignment="1">
      <alignment horizontal="center" vertical="center" wrapText="1"/>
    </xf>
    <xf numFmtId="164" fontId="10" fillId="9" borderId="8" xfId="1" applyNumberFormat="1" applyFont="1" applyFill="1" applyBorder="1" applyAlignment="1">
      <alignment horizontal="center"/>
    </xf>
    <xf numFmtId="164" fontId="10" fillId="9" borderId="13" xfId="1" applyNumberFormat="1" applyFont="1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17" borderId="14" xfId="0" applyFill="1" applyBorder="1" applyAlignment="1">
      <alignment horizontal="center"/>
    </xf>
    <xf numFmtId="164" fontId="12" fillId="11" borderId="13" xfId="0" applyNumberFormat="1" applyFont="1" applyFill="1" applyBorder="1" applyAlignment="1">
      <alignment horizontal="center"/>
    </xf>
    <xf numFmtId="164" fontId="12" fillId="11" borderId="14" xfId="0" applyNumberFormat="1" applyFont="1" applyFill="1" applyBorder="1" applyAlignment="1">
      <alignment horizontal="center"/>
    </xf>
    <xf numFmtId="164" fontId="1" fillId="9" borderId="10" xfId="0" applyNumberFormat="1" applyFont="1" applyFill="1" applyBorder="1" applyAlignment="1">
      <alignment horizontal="left"/>
    </xf>
    <xf numFmtId="0" fontId="4" fillId="0" borderId="0" xfId="0" applyFont="1" applyFill="1" applyAlignment="1">
      <alignment horizontal="center"/>
    </xf>
    <xf numFmtId="0" fontId="5" fillId="0" borderId="0" xfId="0" applyFont="1" applyBorder="1" applyAlignment="1"/>
    <xf numFmtId="0" fontId="1" fillId="0" borderId="1" xfId="1" applyFont="1" applyFill="1" applyBorder="1" applyAlignment="1">
      <alignment horizontal="center" vertical="center"/>
    </xf>
    <xf numFmtId="164" fontId="1" fillId="12" borderId="1" xfId="1" applyNumberFormat="1" applyFon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/>
    </xf>
    <xf numFmtId="164" fontId="1" fillId="9" borderId="13" xfId="1" applyNumberFormat="1" applyFont="1" applyFill="1" applyBorder="1" applyAlignment="1">
      <alignment horizontal="center" vertical="center" wrapText="1"/>
    </xf>
    <xf numFmtId="164" fontId="1" fillId="0" borderId="10" xfId="1" applyNumberFormat="1" applyFont="1" applyFill="1" applyBorder="1" applyAlignment="1">
      <alignment horizontal="center" vertical="center" wrapText="1"/>
    </xf>
    <xf numFmtId="0" fontId="1" fillId="0" borderId="12" xfId="1" applyFont="1" applyFill="1" applyBorder="1" applyAlignment="1">
      <alignment horizontal="center" vertical="center"/>
    </xf>
    <xf numFmtId="164" fontId="0" fillId="0" borderId="12" xfId="0" applyNumberFormat="1" applyFill="1" applyBorder="1" applyAlignment="1">
      <alignment horizontal="center" vertical="center"/>
    </xf>
    <xf numFmtId="0" fontId="1" fillId="0" borderId="1" xfId="1" quotePrefix="1" applyFont="1" applyFill="1" applyBorder="1" applyAlignment="1">
      <alignment horizontal="left"/>
    </xf>
    <xf numFmtId="0" fontId="1" fillId="0" borderId="12" xfId="1" applyFont="1" applyFill="1" applyBorder="1"/>
    <xf numFmtId="164" fontId="1" fillId="0" borderId="12" xfId="1" applyNumberFormat="1" applyFill="1" applyBorder="1"/>
    <xf numFmtId="164" fontId="0" fillId="0" borderId="12" xfId="0" applyNumberFormat="1" applyFill="1" applyBorder="1"/>
    <xf numFmtId="164" fontId="1" fillId="0" borderId="12" xfId="1" applyNumberFormat="1" applyFill="1" applyBorder="1" applyAlignment="1">
      <alignment horizontal="center"/>
    </xf>
    <xf numFmtId="0" fontId="1" fillId="0" borderId="12" xfId="1" quotePrefix="1" applyFont="1" applyFill="1" applyBorder="1" applyAlignment="1">
      <alignment horizontal="left"/>
    </xf>
    <xf numFmtId="164" fontId="1" fillId="2" borderId="12" xfId="1" applyNumberFormat="1" applyFill="1" applyBorder="1" applyAlignment="1"/>
    <xf numFmtId="0" fontId="1" fillId="0" borderId="1" xfId="1" applyFont="1" applyFill="1" applyBorder="1"/>
    <xf numFmtId="164" fontId="3" fillId="13" borderId="0" xfId="0" applyNumberFormat="1" applyFont="1" applyFill="1"/>
    <xf numFmtId="164" fontId="0" fillId="0" borderId="0" xfId="0" applyNumberFormat="1" applyFill="1" applyAlignment="1">
      <alignment horizontal="right"/>
    </xf>
    <xf numFmtId="164" fontId="0" fillId="0" borderId="0" xfId="0" applyNumberFormat="1" applyFill="1"/>
    <xf numFmtId="0" fontId="0" fillId="0" borderId="0" xfId="0" applyFill="1" applyAlignment="1">
      <alignment vertical="center"/>
    </xf>
    <xf numFmtId="0" fontId="7" fillId="0" borderId="0" xfId="0" applyFont="1" applyFill="1" applyAlignment="1">
      <alignment horizontal="center"/>
    </xf>
    <xf numFmtId="0" fontId="1" fillId="0" borderId="1" xfId="0" applyFont="1" applyFill="1" applyBorder="1"/>
    <xf numFmtId="164" fontId="0" fillId="0" borderId="1" xfId="0" applyNumberFormat="1" applyFill="1" applyBorder="1"/>
    <xf numFmtId="0" fontId="0" fillId="0" borderId="12" xfId="0" applyFill="1" applyBorder="1"/>
    <xf numFmtId="0" fontId="1" fillId="0" borderId="1" xfId="0" quotePrefix="1" applyFont="1" applyFill="1" applyBorder="1" applyAlignment="1">
      <alignment horizontal="left"/>
    </xf>
    <xf numFmtId="22" fontId="1" fillId="0" borderId="0" xfId="2" applyNumberFormat="1"/>
    <xf numFmtId="0" fontId="30" fillId="0" borderId="1" xfId="0" applyFont="1" applyBorder="1" applyAlignment="1"/>
    <xf numFmtId="0" fontId="1" fillId="0" borderId="1" xfId="2" applyFont="1" applyFill="1" applyBorder="1"/>
    <xf numFmtId="164" fontId="1" fillId="0" borderId="1" xfId="2" applyNumberFormat="1" applyFill="1" applyBorder="1"/>
    <xf numFmtId="164" fontId="1" fillId="9" borderId="13" xfId="1" applyNumberFormat="1" applyFont="1" applyFill="1" applyBorder="1" applyAlignment="1">
      <alignment horizontal="center" vertical="center"/>
    </xf>
    <xf numFmtId="164" fontId="16" fillId="7" borderId="9" xfId="1" applyNumberFormat="1" applyFont="1" applyFill="1" applyBorder="1" applyAlignment="1">
      <alignment horizontal="left" vertical="center"/>
    </xf>
    <xf numFmtId="0" fontId="1" fillId="0" borderId="12" xfId="2" applyFill="1" applyBorder="1"/>
    <xf numFmtId="164" fontId="1" fillId="0" borderId="12" xfId="2" applyNumberFormat="1" applyFill="1" applyBorder="1"/>
    <xf numFmtId="164" fontId="1" fillId="7" borderId="9" xfId="1" applyNumberFormat="1" applyFill="1" applyBorder="1" applyAlignment="1">
      <alignment horizontal="center" vertical="center"/>
    </xf>
    <xf numFmtId="0" fontId="1" fillId="0" borderId="1" xfId="2" quotePrefix="1" applyFont="1" applyFill="1" applyBorder="1" applyAlignment="1">
      <alignment horizontal="left"/>
    </xf>
    <xf numFmtId="164" fontId="1" fillId="7" borderId="9" xfId="1" applyNumberFormat="1" applyFill="1" applyBorder="1" applyAlignment="1">
      <alignment horizontal="center"/>
    </xf>
    <xf numFmtId="0" fontId="1" fillId="0" borderId="12" xfId="2" quotePrefix="1" applyFont="1" applyFill="1" applyBorder="1" applyAlignment="1">
      <alignment horizontal="left"/>
    </xf>
    <xf numFmtId="164" fontId="1" fillId="7" borderId="14" xfId="1" applyNumberFormat="1" applyFill="1" applyBorder="1" applyAlignment="1">
      <alignment horizontal="center"/>
    </xf>
    <xf numFmtId="0" fontId="1" fillId="0" borderId="1" xfId="2" applyFill="1" applyBorder="1"/>
    <xf numFmtId="0" fontId="1" fillId="9" borderId="0" xfId="2" applyFill="1" applyAlignment="1">
      <alignment horizontal="left"/>
    </xf>
    <xf numFmtId="0" fontId="1" fillId="9" borderId="0" xfId="2" quotePrefix="1" applyFill="1" applyAlignment="1">
      <alignment horizontal="left"/>
    </xf>
    <xf numFmtId="0" fontId="25" fillId="7" borderId="0" xfId="2" applyFont="1" applyFill="1" applyAlignment="1">
      <alignment vertical="center"/>
    </xf>
    <xf numFmtId="0" fontId="1" fillId="7" borderId="0" xfId="2" applyFill="1"/>
    <xf numFmtId="164" fontId="1" fillId="7" borderId="0" xfId="2" applyNumberFormat="1" applyFill="1"/>
    <xf numFmtId="0" fontId="14" fillId="0" borderId="0" xfId="2" applyFont="1" applyFill="1" applyAlignment="1">
      <alignment vertical="center"/>
    </xf>
    <xf numFmtId="0" fontId="13" fillId="0" borderId="0" xfId="2" applyFont="1" applyBorder="1" applyAlignment="1"/>
    <xf numFmtId="0" fontId="7" fillId="24" borderId="5" xfId="2" applyFont="1" applyFill="1" applyBorder="1" applyAlignment="1">
      <alignment horizontal="center" vertical="center"/>
    </xf>
    <xf numFmtId="0" fontId="7" fillId="24" borderId="1" xfId="2" applyFont="1" applyFill="1" applyBorder="1" applyAlignment="1">
      <alignment horizontal="center"/>
    </xf>
    <xf numFmtId="0" fontId="1" fillId="24" borderId="0" xfId="2" applyFill="1"/>
    <xf numFmtId="164" fontId="1" fillId="24" borderId="1" xfId="2" applyNumberFormat="1" applyFill="1" applyBorder="1"/>
    <xf numFmtId="164" fontId="1" fillId="24" borderId="12" xfId="2" applyNumberFormat="1" applyFill="1" applyBorder="1"/>
    <xf numFmtId="164" fontId="1" fillId="0" borderId="0" xfId="2" applyNumberFormat="1" applyBorder="1" applyAlignment="1">
      <alignment horizontal="right"/>
    </xf>
    <xf numFmtId="164" fontId="1" fillId="24" borderId="0" xfId="2" applyNumberFormat="1" applyFill="1"/>
    <xf numFmtId="0" fontId="1" fillId="0" borderId="0" xfId="2" quotePrefix="1" applyFill="1" applyAlignment="1">
      <alignment horizontal="left"/>
    </xf>
    <xf numFmtId="0" fontId="4" fillId="0" borderId="0" xfId="2" applyFont="1" applyAlignment="1">
      <alignment horizontal="center"/>
    </xf>
    <xf numFmtId="0" fontId="27" fillId="0" borderId="1" xfId="0" applyFont="1" applyBorder="1" applyAlignment="1">
      <alignment horizontal="center"/>
    </xf>
    <xf numFmtId="0" fontId="18" fillId="0" borderId="1" xfId="2" applyFont="1" applyBorder="1" applyAlignment="1">
      <alignment horizontal="center"/>
    </xf>
    <xf numFmtId="0" fontId="6" fillId="0" borderId="20" xfId="0" applyFont="1" applyBorder="1" applyAlignment="1">
      <alignment horizontal="left"/>
    </xf>
    <xf numFmtId="0" fontId="0" fillId="0" borderId="21" xfId="0" applyBorder="1"/>
    <xf numFmtId="0" fontId="6" fillId="0" borderId="21" xfId="0" applyFont="1" applyBorder="1" applyAlignment="1"/>
    <xf numFmtId="0" fontId="6" fillId="0" borderId="22" xfId="0" applyFont="1" applyBorder="1" applyAlignment="1"/>
    <xf numFmtId="0" fontId="5" fillId="0" borderId="0" xfId="2" applyFont="1"/>
    <xf numFmtId="0" fontId="7" fillId="0" borderId="0" xfId="2" applyFont="1" applyAlignment="1">
      <alignment horizontal="center" vertical="center"/>
    </xf>
    <xf numFmtId="0" fontId="1" fillId="4" borderId="10" xfId="2" applyFill="1" applyBorder="1" applyAlignment="1">
      <alignment vertical="center"/>
    </xf>
    <xf numFmtId="0" fontId="7" fillId="20" borderId="0" xfId="2" applyFont="1" applyFill="1" applyAlignment="1">
      <alignment horizontal="center"/>
    </xf>
    <xf numFmtId="164" fontId="8" fillId="4" borderId="8" xfId="0" applyNumberFormat="1" applyFont="1" applyFill="1" applyBorder="1" applyAlignment="1">
      <alignment horizontal="center"/>
    </xf>
    <xf numFmtId="0" fontId="1" fillId="4" borderId="10" xfId="2" applyFill="1" applyBorder="1"/>
    <xf numFmtId="0" fontId="16" fillId="4" borderId="10" xfId="2" applyFont="1" applyFill="1" applyBorder="1"/>
    <xf numFmtId="0" fontId="9" fillId="4" borderId="10" xfId="2" applyFont="1" applyFill="1" applyBorder="1"/>
    <xf numFmtId="0" fontId="9" fillId="4" borderId="15" xfId="2" applyFont="1" applyFill="1" applyBorder="1"/>
    <xf numFmtId="164" fontId="1" fillId="16" borderId="16" xfId="2" applyNumberFormat="1" applyFill="1" applyBorder="1"/>
    <xf numFmtId="0" fontId="13" fillId="0" borderId="0" xfId="2" applyFont="1" applyAlignment="1">
      <alignment horizontal="center"/>
    </xf>
    <xf numFmtId="164" fontId="1" fillId="13" borderId="1" xfId="2" applyNumberFormat="1" applyFont="1" applyFill="1" applyBorder="1" applyAlignment="1">
      <alignment horizontal="center"/>
    </xf>
    <xf numFmtId="0" fontId="31" fillId="0" borderId="0" xfId="2" applyFont="1" applyAlignment="1">
      <alignment vertical="center"/>
    </xf>
    <xf numFmtId="0" fontId="22" fillId="0" borderId="0" xfId="2" applyFont="1" applyAlignment="1">
      <alignment vertical="center"/>
    </xf>
    <xf numFmtId="0" fontId="32" fillId="0" borderId="0" xfId="0" applyFont="1"/>
    <xf numFmtId="0" fontId="7" fillId="25" borderId="5" xfId="1" applyFont="1" applyFill="1" applyBorder="1" applyAlignment="1">
      <alignment horizontal="center" vertical="center"/>
    </xf>
    <xf numFmtId="0" fontId="7" fillId="25" borderId="1" xfId="1" applyFont="1" applyFill="1" applyBorder="1" applyAlignment="1">
      <alignment horizontal="center"/>
    </xf>
    <xf numFmtId="0" fontId="1" fillId="25" borderId="0" xfId="1" applyFill="1" applyAlignment="1">
      <alignment horizontal="right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9" borderId="0" xfId="0" applyFill="1" applyAlignment="1">
      <alignment horizontal="center"/>
    </xf>
    <xf numFmtId="164" fontId="1" fillId="25" borderId="1" xfId="1" applyNumberFormat="1" applyFill="1" applyBorder="1" applyAlignment="1">
      <alignment horizontal="right"/>
    </xf>
    <xf numFmtId="164" fontId="1" fillId="25" borderId="12" xfId="1" applyNumberFormat="1" applyFill="1" applyBorder="1" applyAlignment="1">
      <alignment horizontal="right"/>
    </xf>
    <xf numFmtId="164" fontId="3" fillId="25" borderId="12" xfId="1" applyNumberFormat="1" applyFont="1" applyFill="1" applyBorder="1" applyAlignment="1">
      <alignment horizontal="right"/>
    </xf>
    <xf numFmtId="164" fontId="1" fillId="0" borderId="12" xfId="1" applyNumberFormat="1" applyFont="1" applyBorder="1" applyAlignment="1">
      <alignment horizontal="right"/>
    </xf>
    <xf numFmtId="164" fontId="3" fillId="20" borderId="12" xfId="1" applyNumberFormat="1" applyFont="1" applyFill="1" applyBorder="1" applyAlignment="1">
      <alignment horizontal="right"/>
    </xf>
    <xf numFmtId="164" fontId="1" fillId="0" borderId="1" xfId="0" applyNumberFormat="1" applyFont="1" applyBorder="1" applyAlignment="1">
      <alignment horizontal="center"/>
    </xf>
    <xf numFmtId="164" fontId="1" fillId="6" borderId="12" xfId="1" applyNumberFormat="1" applyFill="1" applyBorder="1" applyAlignment="1">
      <alignment horizontal="left" vertical="center"/>
    </xf>
    <xf numFmtId="164" fontId="1" fillId="7" borderId="12" xfId="1" applyNumberFormat="1" applyFill="1" applyBorder="1" applyAlignment="1">
      <alignment horizontal="left" vertical="center"/>
    </xf>
    <xf numFmtId="164" fontId="1" fillId="8" borderId="12" xfId="1" applyNumberFormat="1" applyFill="1" applyBorder="1" applyAlignment="1">
      <alignment horizontal="left" vertical="center"/>
    </xf>
    <xf numFmtId="164" fontId="1" fillId="0" borderId="1" xfId="1" applyNumberFormat="1" applyBorder="1" applyAlignment="1">
      <alignment horizontal="left" vertical="center"/>
    </xf>
    <xf numFmtId="164" fontId="1" fillId="9" borderId="12" xfId="1" applyNumberFormat="1" applyFill="1" applyBorder="1" applyAlignment="1">
      <alignment horizontal="left" vertical="center"/>
    </xf>
    <xf numFmtId="0" fontId="0" fillId="0" borderId="12" xfId="0" applyBorder="1" applyAlignment="1">
      <alignment horizontal="center"/>
    </xf>
    <xf numFmtId="164" fontId="0" fillId="6" borderId="0" xfId="0" applyNumberFormat="1" applyFill="1" applyAlignment="1">
      <alignment horizontal="center"/>
    </xf>
    <xf numFmtId="164" fontId="0" fillId="7" borderId="0" xfId="0" applyNumberFormat="1" applyFill="1" applyAlignment="1">
      <alignment horizontal="center"/>
    </xf>
    <xf numFmtId="164" fontId="0" fillId="8" borderId="0" xfId="0" applyNumberFormat="1" applyFill="1" applyAlignment="1">
      <alignment horizontal="center"/>
    </xf>
    <xf numFmtId="164" fontId="0" fillId="9" borderId="0" xfId="0" applyNumberFormat="1" applyFill="1" applyAlignment="1">
      <alignment horizontal="center"/>
    </xf>
    <xf numFmtId="164" fontId="1" fillId="11" borderId="12" xfId="1" applyNumberFormat="1" applyFill="1" applyBorder="1" applyAlignment="1">
      <alignment horizontal="right"/>
    </xf>
    <xf numFmtId="164" fontId="12" fillId="0" borderId="12" xfId="0" applyNumberFormat="1" applyFont="1" applyBorder="1" applyAlignment="1">
      <alignment horizontal="center"/>
    </xf>
    <xf numFmtId="0" fontId="1" fillId="25" borderId="0" xfId="1" applyFill="1" applyAlignment="1">
      <alignment horizontal="center"/>
    </xf>
    <xf numFmtId="164" fontId="1" fillId="25" borderId="0" xfId="1" applyNumberFormat="1" applyFill="1" applyAlignment="1">
      <alignment horizontal="right"/>
    </xf>
    <xf numFmtId="164" fontId="12" fillId="25" borderId="12" xfId="1" applyNumberFormat="1" applyFont="1" applyFill="1" applyBorder="1" applyAlignment="1">
      <alignment horizontal="right"/>
    </xf>
    <xf numFmtId="0" fontId="33" fillId="0" borderId="0" xfId="1" quotePrefix="1" applyFont="1"/>
    <xf numFmtId="0" fontId="33" fillId="0" borderId="0" xfId="1" applyFont="1"/>
    <xf numFmtId="0" fontId="5" fillId="0" borderId="18" xfId="0" applyFont="1" applyBorder="1"/>
    <xf numFmtId="0" fontId="5" fillId="0" borderId="5" xfId="0" applyFont="1" applyBorder="1"/>
    <xf numFmtId="0" fontId="5" fillId="0" borderId="19" xfId="0" applyFont="1" applyBorder="1"/>
    <xf numFmtId="0" fontId="34" fillId="0" borderId="20" xfId="0" applyFont="1" applyBorder="1"/>
    <xf numFmtId="0" fontId="5" fillId="0" borderId="21" xfId="0" applyFont="1" applyBorder="1"/>
    <xf numFmtId="0" fontId="35" fillId="0" borderId="21" xfId="0" applyFont="1" applyBorder="1"/>
    <xf numFmtId="0" fontId="35" fillId="0" borderId="22" xfId="0" applyFont="1" applyBorder="1"/>
    <xf numFmtId="0" fontId="7" fillId="0" borderId="1" xfId="0" applyFont="1" applyBorder="1"/>
    <xf numFmtId="0" fontId="7" fillId="7" borderId="0" xfId="0" applyFont="1" applyFill="1" applyAlignment="1">
      <alignment horizontal="center"/>
    </xf>
    <xf numFmtId="0" fontId="0" fillId="0" borderId="23" xfId="0" quotePrefix="1" applyBorder="1"/>
    <xf numFmtId="164" fontId="1" fillId="15" borderId="24" xfId="0" applyNumberFormat="1" applyFont="1" applyFill="1" applyBorder="1"/>
    <xf numFmtId="0" fontId="1" fillId="7" borderId="0" xfId="0" applyFont="1" applyFill="1"/>
    <xf numFmtId="0" fontId="1" fillId="0" borderId="23" xfId="0" quotePrefix="1" applyFont="1" applyBorder="1"/>
    <xf numFmtId="164" fontId="1" fillId="0" borderId="0" xfId="1" applyNumberFormat="1" applyAlignment="1">
      <alignment horizontal="center" vertical="center" wrapText="1"/>
    </xf>
    <xf numFmtId="0" fontId="1" fillId="0" borderId="23" xfId="1" quotePrefix="1" applyBorder="1"/>
    <xf numFmtId="0" fontId="1" fillId="0" borderId="25" xfId="1" quotePrefix="1" applyBorder="1"/>
    <xf numFmtId="0" fontId="1" fillId="0" borderId="23" xfId="1" applyBorder="1"/>
    <xf numFmtId="164" fontId="1" fillId="16" borderId="16" xfId="1" applyNumberFormat="1" applyFill="1" applyBorder="1" applyAlignment="1">
      <alignment horizontal="center"/>
    </xf>
    <xf numFmtId="164" fontId="1" fillId="0" borderId="16" xfId="1" applyNumberFormat="1" applyBorder="1" applyAlignment="1">
      <alignment horizontal="center"/>
    </xf>
    <xf numFmtId="164" fontId="1" fillId="5" borderId="16" xfId="1" applyNumberFormat="1" applyFill="1" applyBorder="1" applyAlignment="1">
      <alignment horizontal="center"/>
    </xf>
    <xf numFmtId="164" fontId="1" fillId="11" borderId="16" xfId="1" applyNumberFormat="1" applyFill="1" applyBorder="1" applyAlignment="1">
      <alignment horizontal="center"/>
    </xf>
    <xf numFmtId="164" fontId="1" fillId="17" borderId="17" xfId="1" applyNumberFormat="1" applyFill="1" applyBorder="1" applyAlignment="1">
      <alignment horizontal="center"/>
    </xf>
    <xf numFmtId="0" fontId="18" fillId="0" borderId="28" xfId="2" applyFont="1" applyBorder="1" applyAlignment="1">
      <alignment horizontal="center" wrapText="1"/>
    </xf>
    <xf numFmtId="0" fontId="4" fillId="0" borderId="28" xfId="0" applyFont="1" applyBorder="1" applyAlignment="1">
      <alignment horizontal="center" wrapText="1"/>
    </xf>
    <xf numFmtId="0" fontId="1" fillId="0" borderId="28" xfId="2" applyBorder="1" applyAlignment="1">
      <alignment wrapText="1"/>
    </xf>
    <xf numFmtId="164" fontId="1" fillId="0" borderId="28" xfId="2" applyNumberFormat="1" applyBorder="1" applyAlignment="1">
      <alignment wrapText="1"/>
    </xf>
    <xf numFmtId="164" fontId="1" fillId="0" borderId="28" xfId="2" applyNumberFormat="1" applyBorder="1" applyAlignment="1">
      <alignment horizontal="left" wrapText="1"/>
    </xf>
    <xf numFmtId="0" fontId="4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0" fontId="13" fillId="0" borderId="0" xfId="0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12" borderId="5" xfId="0" applyFont="1" applyFill="1" applyBorder="1" applyAlignment="1">
      <alignment horizontal="center" wrapText="1"/>
    </xf>
    <xf numFmtId="0" fontId="8" fillId="12" borderId="1" xfId="0" applyFont="1" applyFill="1" applyBorder="1" applyAlignment="1">
      <alignment horizontal="center" wrapText="1"/>
    </xf>
    <xf numFmtId="0" fontId="4" fillId="0" borderId="0" xfId="1" applyFont="1"/>
    <xf numFmtId="0" fontId="7" fillId="26" borderId="5" xfId="1" applyFont="1" applyFill="1" applyBorder="1" applyAlignment="1">
      <alignment horizontal="center" vertical="center"/>
    </xf>
    <xf numFmtId="0" fontId="7" fillId="26" borderId="1" xfId="1" applyFont="1" applyFill="1" applyBorder="1" applyAlignment="1">
      <alignment horizontal="center"/>
    </xf>
    <xf numFmtId="0" fontId="1" fillId="26" borderId="0" xfId="1" applyFill="1" applyAlignment="1">
      <alignment horizontal="right"/>
    </xf>
    <xf numFmtId="164" fontId="1" fillId="26" borderId="1" xfId="1" applyNumberFormat="1" applyFill="1" applyBorder="1" applyAlignment="1">
      <alignment horizontal="right"/>
    </xf>
    <xf numFmtId="164" fontId="1" fillId="22" borderId="1" xfId="1" applyNumberFormat="1" applyFill="1" applyBorder="1" applyAlignment="1">
      <alignment horizontal="right"/>
    </xf>
    <xf numFmtId="164" fontId="1" fillId="27" borderId="12" xfId="1" applyNumberFormat="1" applyFill="1" applyBorder="1" applyAlignment="1">
      <alignment horizontal="right"/>
    </xf>
    <xf numFmtId="0" fontId="0" fillId="9" borderId="13" xfId="0" applyFill="1" applyBorder="1" applyAlignment="1">
      <alignment horizontal="center"/>
    </xf>
    <xf numFmtId="0" fontId="1" fillId="11" borderId="12" xfId="1" applyFill="1" applyBorder="1"/>
    <xf numFmtId="0" fontId="1" fillId="27" borderId="0" xfId="1" applyFill="1"/>
    <xf numFmtId="164" fontId="1" fillId="27" borderId="0" xfId="1" applyNumberFormat="1" applyFill="1" applyAlignment="1">
      <alignment horizontal="right"/>
    </xf>
    <xf numFmtId="164" fontId="12" fillId="27" borderId="12" xfId="1" applyNumberFormat="1" applyFont="1" applyFill="1" applyBorder="1" applyAlignment="1">
      <alignment horizontal="right"/>
    </xf>
    <xf numFmtId="164" fontId="1" fillId="12" borderId="12" xfId="1" applyNumberFormat="1" applyFill="1" applyBorder="1" applyAlignment="1">
      <alignment horizontal="center" vertical="center"/>
    </xf>
    <xf numFmtId="0" fontId="7" fillId="28" borderId="5" xfId="0" applyFont="1" applyFill="1" applyBorder="1" applyAlignment="1">
      <alignment horizontal="center" vertical="center"/>
    </xf>
    <xf numFmtId="0" fontId="7" fillId="28" borderId="1" xfId="0" applyFont="1" applyFill="1" applyBorder="1" applyAlignment="1">
      <alignment horizontal="center"/>
    </xf>
    <xf numFmtId="0" fontId="0" fillId="28" borderId="0" xfId="0" applyFill="1"/>
    <xf numFmtId="164" fontId="0" fillId="28" borderId="1" xfId="0" applyNumberFormat="1" applyFill="1" applyBorder="1"/>
    <xf numFmtId="164" fontId="0" fillId="28" borderId="12" xfId="0" applyNumberFormat="1" applyFill="1" applyBorder="1"/>
    <xf numFmtId="14" fontId="1" fillId="12" borderId="5" xfId="0" quotePrefix="1" applyNumberFormat="1" applyFont="1" applyFill="1" applyBorder="1" applyAlignment="1">
      <alignment horizontal="center" vertical="center"/>
    </xf>
    <xf numFmtId="164" fontId="0" fillId="28" borderId="0" xfId="0" applyNumberFormat="1" applyFill="1"/>
    <xf numFmtId="0" fontId="4" fillId="0" borderId="0" xfId="2" applyFont="1" applyAlignment="1">
      <alignment horizontal="left"/>
    </xf>
    <xf numFmtId="0" fontId="4" fillId="0" borderId="0" xfId="2" applyFont="1"/>
    <xf numFmtId="0" fontId="5" fillId="0" borderId="25" xfId="2" applyFont="1" applyBorder="1"/>
    <xf numFmtId="0" fontId="5" fillId="0" borderId="12" xfId="2" applyFont="1" applyBorder="1"/>
    <xf numFmtId="0" fontId="5" fillId="0" borderId="27" xfId="2" applyFont="1" applyBorder="1"/>
    <xf numFmtId="0" fontId="37" fillId="0" borderId="25" xfId="1" applyFont="1" applyBorder="1" applyAlignment="1">
      <alignment horizontal="left"/>
    </xf>
    <xf numFmtId="0" fontId="37" fillId="0" borderId="12" xfId="1" applyFont="1" applyBorder="1" applyAlignment="1">
      <alignment horizontal="left"/>
    </xf>
    <xf numFmtId="0" fontId="37" fillId="0" borderId="27" xfId="1" applyFont="1" applyBorder="1" applyAlignment="1">
      <alignment horizontal="left"/>
    </xf>
    <xf numFmtId="0" fontId="7" fillId="0" borderId="18" xfId="2" applyFont="1" applyBorder="1" applyAlignment="1">
      <alignment horizontal="center" vertical="center"/>
    </xf>
    <xf numFmtId="0" fontId="7" fillId="0" borderId="19" xfId="2" applyFont="1" applyBorder="1" applyAlignment="1">
      <alignment horizontal="center" vertical="center"/>
    </xf>
    <xf numFmtId="0" fontId="7" fillId="29" borderId="5" xfId="2" quotePrefix="1" applyFont="1" applyFill="1" applyBorder="1" applyAlignment="1">
      <alignment horizontal="center" vertical="center"/>
    </xf>
    <xf numFmtId="0" fontId="7" fillId="0" borderId="28" xfId="2" applyFont="1" applyBorder="1" applyAlignment="1">
      <alignment horizontal="center"/>
    </xf>
    <xf numFmtId="0" fontId="7" fillId="0" borderId="23" xfId="2" applyFont="1" applyBorder="1" applyAlignment="1">
      <alignment horizontal="center"/>
    </xf>
    <xf numFmtId="0" fontId="7" fillId="0" borderId="24" xfId="2" applyFont="1" applyBorder="1" applyAlignment="1">
      <alignment horizontal="center"/>
    </xf>
    <xf numFmtId="0" fontId="7" fillId="29" borderId="1" xfId="2" applyFont="1" applyFill="1" applyBorder="1" applyAlignment="1">
      <alignment horizontal="center"/>
    </xf>
    <xf numFmtId="0" fontId="1" fillId="0" borderId="28" xfId="2" applyBorder="1"/>
    <xf numFmtId="0" fontId="1" fillId="29" borderId="0" xfId="2" applyFill="1"/>
    <xf numFmtId="0" fontId="1" fillId="0" borderId="23" xfId="2" quotePrefix="1" applyBorder="1" applyAlignment="1">
      <alignment horizontal="left"/>
    </xf>
    <xf numFmtId="164" fontId="1" fillId="0" borderId="24" xfId="2" applyNumberFormat="1" applyBorder="1"/>
    <xf numFmtId="164" fontId="1" fillId="29" borderId="1" xfId="2" applyNumberFormat="1" applyFill="1" applyBorder="1"/>
    <xf numFmtId="0" fontId="1" fillId="0" borderId="23" xfId="2" applyBorder="1"/>
    <xf numFmtId="0" fontId="1" fillId="0" borderId="25" xfId="2" applyBorder="1"/>
    <xf numFmtId="164" fontId="1" fillId="0" borderId="27" xfId="2" applyNumberFormat="1" applyBorder="1"/>
    <xf numFmtId="164" fontId="1" fillId="29" borderId="12" xfId="2" applyNumberFormat="1" applyFill="1" applyBorder="1"/>
    <xf numFmtId="0" fontId="1" fillId="0" borderId="25" xfId="2" quotePrefix="1" applyBorder="1" applyAlignment="1">
      <alignment horizontal="left"/>
    </xf>
    <xf numFmtId="164" fontId="1" fillId="29" borderId="12" xfId="2" applyNumberFormat="1" applyFill="1" applyBorder="1" applyAlignment="1">
      <alignment horizontal="right"/>
    </xf>
    <xf numFmtId="0" fontId="12" fillId="11" borderId="23" xfId="2" applyFont="1" applyFill="1" applyBorder="1"/>
    <xf numFmtId="164" fontId="1" fillId="0" borderId="24" xfId="2" applyNumberFormat="1" applyBorder="1" applyAlignment="1">
      <alignment horizontal="right"/>
    </xf>
    <xf numFmtId="0" fontId="17" fillId="9" borderId="26" xfId="2" applyFont="1" applyFill="1" applyBorder="1"/>
    <xf numFmtId="0" fontId="1" fillId="9" borderId="26" xfId="2" applyFill="1" applyBorder="1"/>
    <xf numFmtId="164" fontId="1" fillId="0" borderId="28" xfId="2" applyNumberFormat="1" applyBorder="1" applyAlignment="1">
      <alignment horizontal="right"/>
    </xf>
    <xf numFmtId="164" fontId="1" fillId="29" borderId="0" xfId="2" applyNumberFormat="1" applyFill="1"/>
    <xf numFmtId="0" fontId="1" fillId="9" borderId="26" xfId="2" applyFill="1" applyBorder="1" applyAlignment="1">
      <alignment horizontal="left"/>
    </xf>
    <xf numFmtId="0" fontId="1" fillId="9" borderId="26" xfId="2" quotePrefix="1" applyFill="1" applyBorder="1" applyAlignment="1">
      <alignment horizontal="left"/>
    </xf>
    <xf numFmtId="0" fontId="25" fillId="7" borderId="26" xfId="2" applyFont="1" applyFill="1" applyBorder="1" applyAlignment="1">
      <alignment vertical="center"/>
    </xf>
    <xf numFmtId="164" fontId="1" fillId="7" borderId="28" xfId="2" applyNumberFormat="1" applyFill="1" applyBorder="1"/>
    <xf numFmtId="0" fontId="14" fillId="0" borderId="23" xfId="2" applyFont="1" applyBorder="1" applyAlignment="1">
      <alignment vertical="center"/>
    </xf>
    <xf numFmtId="164" fontId="1" fillId="0" borderId="23" xfId="2" applyNumberFormat="1" applyBorder="1"/>
    <xf numFmtId="0" fontId="13" fillId="0" borderId="25" xfId="1" applyFont="1" applyBorder="1" applyAlignment="1">
      <alignment horizontal="left"/>
    </xf>
    <xf numFmtId="0" fontId="13" fillId="0" borderId="12" xfId="1" applyFont="1" applyBorder="1" applyAlignment="1">
      <alignment horizontal="left"/>
    </xf>
    <xf numFmtId="0" fontId="13" fillId="0" borderId="27" xfId="1" applyFont="1" applyBorder="1" applyAlignment="1">
      <alignment horizontal="left"/>
    </xf>
    <xf numFmtId="0" fontId="13" fillId="0" borderId="1" xfId="1" applyFont="1" applyBorder="1" applyAlignment="1">
      <alignment horizontal="left"/>
    </xf>
    <xf numFmtId="0" fontId="0" fillId="0" borderId="18" xfId="0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13" fillId="0" borderId="0" xfId="2" applyFont="1"/>
    <xf numFmtId="0" fontId="13" fillId="0" borderId="1" xfId="2" applyFont="1" applyBorder="1"/>
    <xf numFmtId="0" fontId="7" fillId="9" borderId="18" xfId="0" quotePrefix="1" applyFont="1" applyFill="1" applyBorder="1" applyAlignment="1">
      <alignment horizontal="center" vertical="center"/>
    </xf>
    <xf numFmtId="0" fontId="7" fillId="17" borderId="19" xfId="0" applyFont="1" applyFill="1" applyBorder="1" applyAlignment="1">
      <alignment horizontal="center" vertical="center"/>
    </xf>
    <xf numFmtId="0" fontId="7" fillId="9" borderId="23" xfId="0" applyFont="1" applyFill="1" applyBorder="1" applyAlignment="1">
      <alignment horizontal="center"/>
    </xf>
    <xf numFmtId="0" fontId="7" fillId="17" borderId="24" xfId="0" applyFont="1" applyFill="1" applyBorder="1" applyAlignment="1">
      <alignment horizontal="center"/>
    </xf>
    <xf numFmtId="0" fontId="0" fillId="9" borderId="26" xfId="0" applyFill="1" applyBorder="1" applyAlignment="1">
      <alignment horizontal="center"/>
    </xf>
    <xf numFmtId="0" fontId="0" fillId="17" borderId="28" xfId="0" applyFill="1" applyBorder="1" applyAlignment="1">
      <alignment horizontal="center"/>
    </xf>
    <xf numFmtId="164" fontId="0" fillId="9" borderId="23" xfId="0" applyNumberFormat="1" applyFill="1" applyBorder="1" applyAlignment="1">
      <alignment horizontal="center"/>
    </xf>
    <xf numFmtId="164" fontId="12" fillId="5" borderId="1" xfId="0" applyNumberFormat="1" applyFont="1" applyFill="1" applyBorder="1" applyAlignment="1">
      <alignment horizontal="left"/>
    </xf>
    <xf numFmtId="164" fontId="1" fillId="9" borderId="25" xfId="1" applyNumberFormat="1" applyFill="1" applyBorder="1" applyAlignment="1">
      <alignment horizontal="left" vertical="center"/>
    </xf>
    <xf numFmtId="164" fontId="1" fillId="17" borderId="24" xfId="1" applyNumberFormat="1" applyFill="1" applyBorder="1" applyAlignment="1">
      <alignment horizontal="center" vertical="center"/>
    </xf>
    <xf numFmtId="0" fontId="0" fillId="0" borderId="28" xfId="0" applyBorder="1"/>
    <xf numFmtId="164" fontId="1" fillId="15" borderId="27" xfId="2" applyNumberFormat="1" applyFill="1" applyBorder="1"/>
    <xf numFmtId="164" fontId="1" fillId="9" borderId="23" xfId="1" applyNumberFormat="1" applyFill="1" applyBorder="1" applyAlignment="1">
      <alignment horizontal="center"/>
    </xf>
    <xf numFmtId="164" fontId="1" fillId="17" borderId="24" xfId="1" applyNumberFormat="1" applyFill="1" applyBorder="1" applyAlignment="1">
      <alignment horizontal="center"/>
    </xf>
    <xf numFmtId="164" fontId="1" fillId="0" borderId="28" xfId="2" applyNumberFormat="1" applyBorder="1"/>
    <xf numFmtId="164" fontId="1" fillId="9" borderId="25" xfId="1" applyNumberFormat="1" applyFill="1" applyBorder="1" applyAlignment="1">
      <alignment horizontal="center"/>
    </xf>
    <xf numFmtId="164" fontId="1" fillId="17" borderId="27" xfId="1" applyNumberFormat="1" applyFill="1" applyBorder="1" applyAlignment="1">
      <alignment horizontal="center"/>
    </xf>
    <xf numFmtId="0" fontId="38" fillId="0" borderId="0" xfId="2" applyFont="1" applyAlignment="1">
      <alignment vertical="center"/>
    </xf>
    <xf numFmtId="0" fontId="39" fillId="0" borderId="0" xfId="2" applyFont="1"/>
    <xf numFmtId="164" fontId="39" fillId="0" borderId="0" xfId="2" applyNumberFormat="1" applyFont="1"/>
    <xf numFmtId="0" fontId="40" fillId="0" borderId="0" xfId="2" applyFont="1" applyAlignment="1">
      <alignment vertical="center"/>
    </xf>
    <xf numFmtId="0" fontId="41" fillId="0" borderId="0" xfId="2" applyFont="1" applyAlignment="1">
      <alignment vertical="center"/>
    </xf>
    <xf numFmtId="0" fontId="42" fillId="0" borderId="0" xfId="2" applyFont="1" applyAlignment="1">
      <alignment vertical="center"/>
    </xf>
    <xf numFmtId="0" fontId="43" fillId="0" borderId="0" xfId="2" applyFont="1" applyAlignment="1">
      <alignment vertical="center"/>
    </xf>
    <xf numFmtId="0" fontId="39" fillId="0" borderId="0" xfId="0" applyFont="1"/>
    <xf numFmtId="0" fontId="44" fillId="0" borderId="0" xfId="2" applyFont="1" applyAlignment="1">
      <alignment vertical="center"/>
    </xf>
    <xf numFmtId="164" fontId="3" fillId="0" borderId="10" xfId="1" applyNumberFormat="1" applyFont="1" applyBorder="1" applyAlignment="1">
      <alignment horizontal="center" vertical="center" wrapText="1"/>
    </xf>
    <xf numFmtId="14" fontId="7" fillId="12" borderId="5" xfId="0" quotePrefix="1" applyNumberFormat="1" applyFont="1" applyFill="1" applyBorder="1" applyAlignment="1">
      <alignment horizontal="center" vertical="center"/>
    </xf>
    <xf numFmtId="0" fontId="7" fillId="7" borderId="1" xfId="2" applyFont="1" applyFill="1" applyBorder="1" applyAlignment="1">
      <alignment horizontal="center"/>
    </xf>
    <xf numFmtId="0" fontId="1" fillId="0" borderId="0" xfId="2" quotePrefix="1" applyAlignment="1">
      <alignment horizontal="left"/>
    </xf>
    <xf numFmtId="0" fontId="45" fillId="0" borderId="0" xfId="2" applyFont="1" applyAlignment="1">
      <alignment vertical="center"/>
    </xf>
    <xf numFmtId="0" fontId="46" fillId="0" borderId="0" xfId="2" applyFont="1"/>
    <xf numFmtId="0" fontId="47" fillId="0" borderId="0" xfId="2" applyFont="1" applyAlignment="1">
      <alignment vertical="center"/>
    </xf>
    <xf numFmtId="0" fontId="48" fillId="0" borderId="0" xfId="2" applyFont="1" applyAlignment="1">
      <alignment vertical="center"/>
    </xf>
    <xf numFmtId="0" fontId="49" fillId="0" borderId="0" xfId="2" applyFont="1" applyAlignment="1">
      <alignment vertical="center"/>
    </xf>
    <xf numFmtId="0" fontId="50" fillId="0" borderId="0" xfId="2" applyFont="1" applyAlignment="1">
      <alignment vertical="center"/>
    </xf>
    <xf numFmtId="0" fontId="51" fillId="0" borderId="0" xfId="2" applyFont="1" applyAlignment="1">
      <alignment vertical="center"/>
    </xf>
    <xf numFmtId="0" fontId="8" fillId="12" borderId="1" xfId="0" applyFont="1" applyFill="1" applyBorder="1" applyAlignment="1">
      <alignment horizontal="center"/>
    </xf>
    <xf numFmtId="164" fontId="3" fillId="0" borderId="1" xfId="1" applyNumberFormat="1" applyFont="1" applyBorder="1" applyAlignment="1">
      <alignment horizontal="left"/>
    </xf>
    <xf numFmtId="0" fontId="7" fillId="17" borderId="5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17" borderId="1" xfId="0" applyFont="1" applyFill="1" applyBorder="1" applyAlignment="1">
      <alignment horizontal="center"/>
    </xf>
    <xf numFmtId="0" fontId="7" fillId="6" borderId="9" xfId="0" applyFont="1" applyFill="1" applyBorder="1" applyAlignment="1">
      <alignment horizontal="center"/>
    </xf>
    <xf numFmtId="0" fontId="0" fillId="17" borderId="0" xfId="0" applyFill="1" applyAlignment="1">
      <alignment horizontal="center"/>
    </xf>
    <xf numFmtId="0" fontId="0" fillId="6" borderId="11" xfId="0" applyFill="1" applyBorder="1" applyAlignment="1">
      <alignment horizontal="center"/>
    </xf>
    <xf numFmtId="164" fontId="0" fillId="17" borderId="1" xfId="0" applyNumberFormat="1" applyFill="1" applyBorder="1" applyAlignment="1">
      <alignment horizontal="center"/>
    </xf>
    <xf numFmtId="164" fontId="0" fillId="6" borderId="9" xfId="0" applyNumberFormat="1" applyFill="1" applyBorder="1" applyAlignment="1">
      <alignment horizontal="center"/>
    </xf>
    <xf numFmtId="164" fontId="1" fillId="17" borderId="1" xfId="1" applyNumberFormat="1" applyFill="1" applyBorder="1" applyAlignment="1">
      <alignment horizontal="center" vertical="center"/>
    </xf>
    <xf numFmtId="164" fontId="1" fillId="6" borderId="9" xfId="1" applyNumberFormat="1" applyFill="1" applyBorder="1" applyAlignment="1">
      <alignment horizontal="center" vertical="center"/>
    </xf>
    <xf numFmtId="164" fontId="1" fillId="17" borderId="1" xfId="1" applyNumberFormat="1" applyFill="1" applyBorder="1" applyAlignment="1">
      <alignment horizontal="center"/>
    </xf>
    <xf numFmtId="164" fontId="1" fillId="6" borderId="9" xfId="1" applyNumberFormat="1" applyFill="1" applyBorder="1" applyAlignment="1">
      <alignment horizontal="center"/>
    </xf>
    <xf numFmtId="0" fontId="0" fillId="17" borderId="12" xfId="0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164" fontId="0" fillId="17" borderId="0" xfId="0" applyNumberFormat="1" applyFill="1" applyAlignment="1">
      <alignment horizontal="center"/>
    </xf>
    <xf numFmtId="164" fontId="0" fillId="6" borderId="11" xfId="0" applyNumberFormat="1" applyFill="1" applyBorder="1" applyAlignment="1">
      <alignment horizontal="center"/>
    </xf>
    <xf numFmtId="164" fontId="0" fillId="17" borderId="16" xfId="0" applyNumberFormat="1" applyFill="1" applyBorder="1" applyAlignment="1">
      <alignment horizontal="center"/>
    </xf>
    <xf numFmtId="164" fontId="0" fillId="6" borderId="17" xfId="0" applyNumberFormat="1" applyFill="1" applyBorder="1" applyAlignment="1">
      <alignment horizontal="center"/>
    </xf>
    <xf numFmtId="0" fontId="52" fillId="0" borderId="0" xfId="2" applyFont="1" applyAlignment="1">
      <alignment vertical="center"/>
    </xf>
    <xf numFmtId="0" fontId="40" fillId="7" borderId="0" xfId="2" applyFont="1" applyFill="1" applyAlignment="1">
      <alignment vertical="center"/>
    </xf>
    <xf numFmtId="0" fontId="53" fillId="0" borderId="0" xfId="2" applyFont="1" applyAlignment="1">
      <alignment vertical="center"/>
    </xf>
    <xf numFmtId="164" fontId="0" fillId="13" borderId="12" xfId="0" applyNumberFormat="1" applyFill="1" applyBorder="1"/>
    <xf numFmtId="0" fontId="4" fillId="0" borderId="0" xfId="0" applyFont="1"/>
    <xf numFmtId="0" fontId="7" fillId="26" borderId="5" xfId="0" applyFont="1" applyFill="1" applyBorder="1" applyAlignment="1">
      <alignment horizontal="center" vertical="center"/>
    </xf>
    <xf numFmtId="0" fontId="7" fillId="20" borderId="5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12" borderId="5" xfId="0" applyFont="1" applyFill="1" applyBorder="1" applyAlignment="1">
      <alignment horizontal="center" vertical="center"/>
    </xf>
    <xf numFmtId="0" fontId="7" fillId="22" borderId="5" xfId="0" applyFont="1" applyFill="1" applyBorder="1" applyAlignment="1">
      <alignment horizontal="center" vertical="center" wrapText="1"/>
    </xf>
    <xf numFmtId="0" fontId="7" fillId="26" borderId="1" xfId="0" applyFont="1" applyFill="1" applyBorder="1" applyAlignment="1">
      <alignment horizontal="center"/>
    </xf>
    <xf numFmtId="0" fontId="7" fillId="20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22" borderId="1" xfId="0" applyFont="1" applyFill="1" applyBorder="1" applyAlignment="1">
      <alignment horizontal="center"/>
    </xf>
    <xf numFmtId="0" fontId="0" fillId="14" borderId="0" xfId="0" applyFill="1" applyAlignment="1">
      <alignment horizontal="right"/>
    </xf>
    <xf numFmtId="0" fontId="0" fillId="0" borderId="0" xfId="0" applyAlignment="1">
      <alignment horizontal="right"/>
    </xf>
    <xf numFmtId="0" fontId="0" fillId="26" borderId="0" xfId="0" applyFill="1" applyAlignment="1">
      <alignment horizontal="right"/>
    </xf>
    <xf numFmtId="0" fontId="0" fillId="20" borderId="0" xfId="0" applyFill="1" applyAlignment="1">
      <alignment horizontal="right"/>
    </xf>
    <xf numFmtId="0" fontId="0" fillId="7" borderId="0" xfId="0" applyFill="1" applyAlignment="1">
      <alignment horizontal="right"/>
    </xf>
    <xf numFmtId="0" fontId="0" fillId="2" borderId="0" xfId="0" applyFill="1" applyAlignment="1">
      <alignment horizontal="right"/>
    </xf>
    <xf numFmtId="0" fontId="0" fillId="3" borderId="0" xfId="0" applyFill="1" applyAlignment="1">
      <alignment horizontal="right"/>
    </xf>
    <xf numFmtId="0" fontId="0" fillId="12" borderId="0" xfId="0" applyFill="1" applyAlignment="1">
      <alignment horizontal="right"/>
    </xf>
    <xf numFmtId="0" fontId="0" fillId="22" borderId="0" xfId="0" applyFill="1" applyAlignment="1">
      <alignment horizontal="right"/>
    </xf>
    <xf numFmtId="164" fontId="0" fillId="14" borderId="1" xfId="0" applyNumberFormat="1" applyFill="1" applyBorder="1" applyAlignment="1">
      <alignment horizontal="right"/>
    </xf>
    <xf numFmtId="164" fontId="0" fillId="26" borderId="1" xfId="0" applyNumberFormat="1" applyFill="1" applyBorder="1" applyAlignment="1">
      <alignment horizontal="right"/>
    </xf>
    <xf numFmtId="164" fontId="0" fillId="20" borderId="1" xfId="0" applyNumberFormat="1" applyFill="1" applyBorder="1" applyAlignment="1">
      <alignment horizontal="right"/>
    </xf>
    <xf numFmtId="164" fontId="0" fillId="7" borderId="1" xfId="0" applyNumberFormat="1" applyFill="1" applyBorder="1" applyAlignment="1">
      <alignment horizontal="right"/>
    </xf>
    <xf numFmtId="164" fontId="0" fillId="2" borderId="1" xfId="0" applyNumberFormat="1" applyFill="1" applyBorder="1" applyAlignment="1">
      <alignment horizontal="right"/>
    </xf>
    <xf numFmtId="164" fontId="0" fillId="3" borderId="1" xfId="0" applyNumberFormat="1" applyFill="1" applyBorder="1" applyAlignment="1">
      <alignment horizontal="right"/>
    </xf>
    <xf numFmtId="164" fontId="0" fillId="12" borderId="1" xfId="0" applyNumberFormat="1" applyFill="1" applyBorder="1" applyAlignment="1">
      <alignment horizontal="right"/>
    </xf>
    <xf numFmtId="164" fontId="1" fillId="22" borderId="1" xfId="0" applyNumberFormat="1" applyFont="1" applyFill="1" applyBorder="1" applyAlignment="1">
      <alignment horizontal="right"/>
    </xf>
    <xf numFmtId="0" fontId="0" fillId="0" borderId="12" xfId="0" quotePrefix="1" applyBorder="1" applyAlignment="1">
      <alignment horizontal="left"/>
    </xf>
    <xf numFmtId="164" fontId="0" fillId="14" borderId="12" xfId="0" applyNumberFormat="1" applyFill="1" applyBorder="1" applyAlignment="1">
      <alignment horizontal="right"/>
    </xf>
    <xf numFmtId="164" fontId="0" fillId="0" borderId="12" xfId="0" applyNumberFormat="1" applyBorder="1" applyAlignment="1">
      <alignment horizontal="right"/>
    </xf>
    <xf numFmtId="164" fontId="0" fillId="26" borderId="12" xfId="0" applyNumberFormat="1" applyFill="1" applyBorder="1" applyAlignment="1">
      <alignment horizontal="right"/>
    </xf>
    <xf numFmtId="164" fontId="0" fillId="20" borderId="12" xfId="0" applyNumberFormat="1" applyFill="1" applyBorder="1" applyAlignment="1">
      <alignment horizontal="right"/>
    </xf>
    <xf numFmtId="164" fontId="0" fillId="7" borderId="12" xfId="0" applyNumberFormat="1" applyFill="1" applyBorder="1" applyAlignment="1">
      <alignment horizontal="right"/>
    </xf>
    <xf numFmtId="164" fontId="0" fillId="2" borderId="12" xfId="0" applyNumberFormat="1" applyFill="1" applyBorder="1" applyAlignment="1">
      <alignment horizontal="right"/>
    </xf>
    <xf numFmtId="164" fontId="0" fillId="3" borderId="12" xfId="0" applyNumberFormat="1" applyFill="1" applyBorder="1" applyAlignment="1">
      <alignment horizontal="right"/>
    </xf>
    <xf numFmtId="164" fontId="0" fillId="12" borderId="12" xfId="0" applyNumberFormat="1" applyFill="1" applyBorder="1" applyAlignment="1">
      <alignment horizontal="right"/>
    </xf>
    <xf numFmtId="164" fontId="1" fillId="22" borderId="12" xfId="0" applyNumberFormat="1" applyFont="1" applyFill="1" applyBorder="1" applyAlignment="1">
      <alignment horizontal="right"/>
    </xf>
    <xf numFmtId="164" fontId="0" fillId="22" borderId="12" xfId="0" applyNumberFormat="1" applyFill="1" applyBorder="1" applyAlignment="1">
      <alignment horizontal="right"/>
    </xf>
    <xf numFmtId="0" fontId="1" fillId="0" borderId="12" xfId="0" applyFont="1" applyBorder="1"/>
    <xf numFmtId="164" fontId="1" fillId="14" borderId="12" xfId="0" applyNumberFormat="1" applyFont="1" applyFill="1" applyBorder="1" applyAlignment="1">
      <alignment horizontal="right"/>
    </xf>
    <xf numFmtId="0" fontId="11" fillId="10" borderId="12" xfId="0" quotePrefix="1" applyFont="1" applyFill="1" applyBorder="1" applyAlignment="1">
      <alignment horizontal="left"/>
    </xf>
    <xf numFmtId="164" fontId="12" fillId="10" borderId="12" xfId="0" applyNumberFormat="1" applyFont="1" applyFill="1" applyBorder="1" applyAlignment="1">
      <alignment horizontal="right"/>
    </xf>
    <xf numFmtId="0" fontId="11" fillId="10" borderId="0" xfId="0" applyFont="1" applyFill="1"/>
    <xf numFmtId="164" fontId="0" fillId="27" borderId="12" xfId="0" applyNumberFormat="1" applyFill="1" applyBorder="1" applyAlignment="1">
      <alignment horizontal="right"/>
    </xf>
    <xf numFmtId="0" fontId="12" fillId="11" borderId="12" xfId="0" applyFont="1" applyFill="1" applyBorder="1"/>
    <xf numFmtId="0" fontId="1" fillId="11" borderId="12" xfId="0" applyFont="1" applyFill="1" applyBorder="1"/>
    <xf numFmtId="164" fontId="1" fillId="11" borderId="12" xfId="0" applyNumberFormat="1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0" fillId="27" borderId="0" xfId="0" applyFill="1"/>
    <xf numFmtId="0" fontId="0" fillId="2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12" borderId="0" xfId="0" applyFill="1" applyAlignment="1">
      <alignment horizontal="center"/>
    </xf>
    <xf numFmtId="0" fontId="0" fillId="22" borderId="0" xfId="0" applyFill="1" applyAlignment="1">
      <alignment horizontal="center"/>
    </xf>
    <xf numFmtId="164" fontId="0" fillId="27" borderId="0" xfId="0" applyNumberFormat="1" applyFill="1" applyAlignment="1">
      <alignment horizontal="right"/>
    </xf>
    <xf numFmtId="164" fontId="0" fillId="20" borderId="0" xfId="0" applyNumberFormat="1" applyFill="1" applyAlignment="1">
      <alignment horizontal="right"/>
    </xf>
    <xf numFmtId="164" fontId="0" fillId="7" borderId="0" xfId="0" applyNumberFormat="1" applyFill="1" applyAlignment="1">
      <alignment horizontal="right"/>
    </xf>
    <xf numFmtId="164" fontId="0" fillId="3" borderId="0" xfId="0" applyNumberFormat="1" applyFill="1" applyAlignment="1">
      <alignment horizontal="right"/>
    </xf>
    <xf numFmtId="164" fontId="0" fillId="12" borderId="0" xfId="0" applyNumberFormat="1" applyFill="1" applyAlignment="1">
      <alignment horizontal="right"/>
    </xf>
    <xf numFmtId="164" fontId="0" fillId="22" borderId="0" xfId="0" applyNumberFormat="1" applyFill="1" applyAlignment="1">
      <alignment horizontal="right"/>
    </xf>
    <xf numFmtId="0" fontId="0" fillId="0" borderId="0" xfId="0" quotePrefix="1" applyAlignment="1">
      <alignment horizontal="left"/>
    </xf>
    <xf numFmtId="164" fontId="12" fillId="27" borderId="12" xfId="0" applyNumberFormat="1" applyFont="1" applyFill="1" applyBorder="1" applyAlignment="1">
      <alignment horizontal="right"/>
    </xf>
    <xf numFmtId="164" fontId="12" fillId="0" borderId="12" xfId="0" applyNumberFormat="1" applyFont="1" applyBorder="1" applyAlignment="1">
      <alignment horizontal="right"/>
    </xf>
    <xf numFmtId="164" fontId="12" fillId="20" borderId="12" xfId="0" applyNumberFormat="1" applyFont="1" applyFill="1" applyBorder="1" applyAlignment="1">
      <alignment horizontal="right"/>
    </xf>
    <xf numFmtId="164" fontId="12" fillId="7" borderId="12" xfId="0" applyNumberFormat="1" applyFont="1" applyFill="1" applyBorder="1" applyAlignment="1">
      <alignment horizontal="right"/>
    </xf>
    <xf numFmtId="164" fontId="12" fillId="2" borderId="12" xfId="0" applyNumberFormat="1" applyFont="1" applyFill="1" applyBorder="1" applyAlignment="1">
      <alignment horizontal="right"/>
    </xf>
    <xf numFmtId="164" fontId="12" fillId="3" borderId="12" xfId="0" applyNumberFormat="1" applyFont="1" applyFill="1" applyBorder="1" applyAlignment="1">
      <alignment horizontal="right"/>
    </xf>
    <xf numFmtId="164" fontId="12" fillId="12" borderId="12" xfId="0" applyNumberFormat="1" applyFont="1" applyFill="1" applyBorder="1" applyAlignment="1">
      <alignment horizontal="right"/>
    </xf>
    <xf numFmtId="164" fontId="12" fillId="22" borderId="12" xfId="0" applyNumberFormat="1" applyFont="1" applyFill="1" applyBorder="1" applyAlignment="1">
      <alignment horizontal="right"/>
    </xf>
    <xf numFmtId="0" fontId="7" fillId="30" borderId="5" xfId="0" applyFont="1" applyFill="1" applyBorder="1" applyAlignment="1">
      <alignment horizontal="center" vertical="center"/>
    </xf>
    <xf numFmtId="0" fontId="7" fillId="30" borderId="1" xfId="0" applyFont="1" applyFill="1" applyBorder="1" applyAlignment="1">
      <alignment horizontal="center"/>
    </xf>
    <xf numFmtId="0" fontId="0" fillId="30" borderId="0" xfId="0" applyFill="1" applyAlignment="1">
      <alignment horizontal="right"/>
    </xf>
    <xf numFmtId="0" fontId="0" fillId="15" borderId="0" xfId="0" applyFill="1" applyAlignment="1">
      <alignment horizontal="right"/>
    </xf>
    <xf numFmtId="164" fontId="0" fillId="30" borderId="1" xfId="0" applyNumberFormat="1" applyFill="1" applyBorder="1" applyAlignment="1">
      <alignment horizontal="right"/>
    </xf>
    <xf numFmtId="164" fontId="0" fillId="15" borderId="1" xfId="0" applyNumberFormat="1" applyFill="1" applyBorder="1" applyAlignment="1">
      <alignment horizontal="right"/>
    </xf>
    <xf numFmtId="164" fontId="0" fillId="30" borderId="12" xfId="0" applyNumberFormat="1" applyFill="1" applyBorder="1" applyAlignment="1">
      <alignment horizontal="right"/>
    </xf>
    <xf numFmtId="164" fontId="0" fillId="15" borderId="12" xfId="0" applyNumberFormat="1" applyFill="1" applyBorder="1" applyAlignment="1">
      <alignment horizontal="right"/>
    </xf>
    <xf numFmtId="164" fontId="1" fillId="15" borderId="12" xfId="0" applyNumberFormat="1" applyFont="1" applyFill="1" applyBorder="1" applyAlignment="1">
      <alignment horizontal="right"/>
    </xf>
    <xf numFmtId="0" fontId="11" fillId="0" borderId="12" xfId="0" quotePrefix="1" applyFont="1" applyBorder="1" applyAlignment="1">
      <alignment horizontal="left"/>
    </xf>
    <xf numFmtId="0" fontId="11" fillId="3" borderId="0" xfId="0" applyFont="1" applyFill="1"/>
    <xf numFmtId="0" fontId="0" fillId="30" borderId="0" xfId="0" applyFill="1"/>
    <xf numFmtId="0" fontId="0" fillId="26" borderId="0" xfId="0" applyFill="1" applyAlignment="1">
      <alignment horizontal="center"/>
    </xf>
    <xf numFmtId="0" fontId="0" fillId="15" borderId="0" xfId="0" applyFill="1" applyAlignment="1">
      <alignment horizontal="center"/>
    </xf>
    <xf numFmtId="164" fontId="0" fillId="30" borderId="0" xfId="0" applyNumberFormat="1" applyFill="1" applyAlignment="1">
      <alignment horizontal="right"/>
    </xf>
    <xf numFmtId="164" fontId="0" fillId="26" borderId="0" xfId="0" applyNumberFormat="1" applyFill="1" applyAlignment="1">
      <alignment horizontal="right"/>
    </xf>
    <xf numFmtId="164" fontId="12" fillId="30" borderId="12" xfId="0" applyNumberFormat="1" applyFont="1" applyFill="1" applyBorder="1" applyAlignment="1">
      <alignment horizontal="right"/>
    </xf>
    <xf numFmtId="164" fontId="12" fillId="26" borderId="12" xfId="0" applyNumberFormat="1" applyFont="1" applyFill="1" applyBorder="1" applyAlignment="1">
      <alignment horizontal="right"/>
    </xf>
    <xf numFmtId="164" fontId="12" fillId="15" borderId="12" xfId="0" applyNumberFormat="1" applyFont="1" applyFill="1" applyBorder="1" applyAlignment="1">
      <alignment horizontal="right"/>
    </xf>
    <xf numFmtId="0" fontId="7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0" fillId="0" borderId="1" xfId="0" quotePrefix="1" applyFont="1" applyBorder="1" applyAlignment="1">
      <alignment horizontal="left"/>
    </xf>
    <xf numFmtId="164" fontId="0" fillId="12" borderId="12" xfId="0" applyNumberFormat="1" applyFill="1" applyBorder="1"/>
    <xf numFmtId="0" fontId="1" fillId="0" borderId="12" xfId="0" quotePrefix="1" applyFont="1" applyBorder="1" applyAlignment="1">
      <alignment horizontal="left"/>
    </xf>
    <xf numFmtId="164" fontId="7" fillId="0" borderId="12" xfId="0" applyNumberFormat="1" applyFont="1" applyBorder="1"/>
    <xf numFmtId="164" fontId="0" fillId="14" borderId="12" xfId="0" applyNumberFormat="1" applyFill="1" applyBorder="1" applyAlignment="1">
      <alignment horizontal="center"/>
    </xf>
    <xf numFmtId="0" fontId="0" fillId="26" borderId="0" xfId="0" applyFill="1"/>
    <xf numFmtId="0" fontId="0" fillId="3" borderId="0" xfId="0" applyFill="1"/>
    <xf numFmtId="164" fontId="0" fillId="26" borderId="1" xfId="0" applyNumberFormat="1" applyFill="1" applyBorder="1"/>
    <xf numFmtId="164" fontId="0" fillId="3" borderId="1" xfId="0" applyNumberFormat="1" applyFill="1" applyBorder="1"/>
    <xf numFmtId="164" fontId="1" fillId="3" borderId="1" xfId="0" applyNumberFormat="1" applyFont="1" applyFill="1" applyBorder="1"/>
    <xf numFmtId="164" fontId="0" fillId="26" borderId="12" xfId="0" applyNumberFormat="1" applyFill="1" applyBorder="1"/>
    <xf numFmtId="164" fontId="0" fillId="3" borderId="12" xfId="0" applyNumberFormat="1" applyFill="1" applyBorder="1"/>
    <xf numFmtId="164" fontId="0" fillId="11" borderId="0" xfId="0" applyNumberFormat="1" applyFill="1" applyAlignment="1">
      <alignment horizontal="right"/>
    </xf>
    <xf numFmtId="164" fontId="0" fillId="26" borderId="5" xfId="0" applyNumberFormat="1" applyFill="1" applyBorder="1"/>
    <xf numFmtId="164" fontId="0" fillId="3" borderId="5" xfId="0" applyNumberFormat="1" applyFill="1" applyBorder="1"/>
    <xf numFmtId="164" fontId="0" fillId="26" borderId="0" xfId="0" applyNumberFormat="1" applyFill="1"/>
    <xf numFmtId="164" fontId="0" fillId="3" borderId="0" xfId="0" applyNumberFormat="1" applyFill="1"/>
    <xf numFmtId="164" fontId="1" fillId="30" borderId="0" xfId="0" applyNumberFormat="1" applyFont="1" applyFill="1" applyAlignment="1">
      <alignment horizontal="right"/>
    </xf>
    <xf numFmtId="0" fontId="7" fillId="4" borderId="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164" fontId="0" fillId="4" borderId="9" xfId="0" applyNumberFormat="1" applyFill="1" applyBorder="1" applyAlignment="1">
      <alignment horizontal="center"/>
    </xf>
    <xf numFmtId="164" fontId="3" fillId="0" borderId="12" xfId="1" applyNumberFormat="1" applyFont="1" applyBorder="1" applyAlignment="1">
      <alignment horizontal="right"/>
    </xf>
    <xf numFmtId="164" fontId="3" fillId="2" borderId="12" xfId="1" applyNumberFormat="1" applyFont="1" applyFill="1" applyBorder="1" applyAlignment="1">
      <alignment horizontal="right"/>
    </xf>
    <xf numFmtId="164" fontId="1" fillId="4" borderId="9" xfId="1" applyNumberFormat="1" applyFill="1" applyBorder="1" applyAlignment="1">
      <alignment horizontal="center" vertical="center"/>
    </xf>
    <xf numFmtId="164" fontId="1" fillId="4" borderId="9" xfId="1" applyNumberFormat="1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164" fontId="0" fillId="4" borderId="11" xfId="0" applyNumberFormat="1" applyFill="1" applyBorder="1" applyAlignment="1">
      <alignment horizontal="center"/>
    </xf>
    <xf numFmtId="164" fontId="12" fillId="4" borderId="14" xfId="0" applyNumberFormat="1" applyFont="1" applyFill="1" applyBorder="1" applyAlignment="1">
      <alignment horizontal="center"/>
    </xf>
    <xf numFmtId="164" fontId="0" fillId="4" borderId="17" xfId="0" applyNumberFormat="1" applyFill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4" fillId="0" borderId="0" xfId="1" quotePrefix="1" applyFont="1" applyAlignment="1">
      <alignment horizontal="center" wrapText="1"/>
    </xf>
    <xf numFmtId="0" fontId="4" fillId="0" borderId="0" xfId="1" applyFont="1" applyAlignment="1">
      <alignment horizontal="center" wrapText="1"/>
    </xf>
    <xf numFmtId="0" fontId="5" fillId="0" borderId="1" xfId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1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4" fillId="0" borderId="0" xfId="2" applyFont="1" applyAlignment="1">
      <alignment horizontal="center"/>
    </xf>
    <xf numFmtId="0" fontId="27" fillId="0" borderId="1" xfId="0" applyFont="1" applyBorder="1" applyAlignment="1">
      <alignment horizontal="center"/>
    </xf>
    <xf numFmtId="0" fontId="18" fillId="0" borderId="1" xfId="2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13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8" fillId="12" borderId="5" xfId="0" applyFont="1" applyFill="1" applyBorder="1" applyAlignment="1">
      <alignment horizontal="center" wrapText="1"/>
    </xf>
    <xf numFmtId="0" fontId="8" fillId="12" borderId="1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4" fillId="0" borderId="0" xfId="1" quotePrefix="1" applyFont="1" applyAlignment="1">
      <alignment horizontal="center"/>
    </xf>
    <xf numFmtId="0" fontId="4" fillId="0" borderId="0" xfId="1" applyFont="1" applyAlignment="1">
      <alignment horizontal="center"/>
    </xf>
    <xf numFmtId="0" fontId="13" fillId="0" borderId="0" xfId="0" applyFont="1" applyBorder="1" applyAlignment="1">
      <alignment horizontal="center"/>
    </xf>
    <xf numFmtId="0" fontId="30" fillId="0" borderId="2" xfId="0" applyFont="1" applyBorder="1" applyAlignment="1">
      <alignment horizontal="center"/>
    </xf>
    <xf numFmtId="0" fontId="30" fillId="0" borderId="3" xfId="0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11" fillId="10" borderId="12" xfId="1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1" xfId="2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4" fillId="0" borderId="0" xfId="0" quotePrefix="1" applyFont="1" applyAlignment="1">
      <alignment horizontal="center"/>
    </xf>
    <xf numFmtId="0" fontId="36" fillId="16" borderId="0" xfId="0" quotePrefix="1" applyFont="1" applyFill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11" borderId="0" xfId="0" applyFont="1" applyFill="1" applyAlignment="1">
      <alignment horizontal="center" vertical="center"/>
    </xf>
    <xf numFmtId="0" fontId="7" fillId="16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7" fillId="11" borderId="0" xfId="0" applyFont="1" applyFill="1" applyAlignment="1">
      <alignment horizontal="center"/>
    </xf>
    <xf numFmtId="164" fontId="0" fillId="16" borderId="0" xfId="0" applyNumberFormat="1" applyFill="1" applyAlignment="1">
      <alignment horizontal="center"/>
    </xf>
    <xf numFmtId="164" fontId="0" fillId="11" borderId="0" xfId="0" applyNumberFormat="1" applyFill="1" applyAlignment="1">
      <alignment horizontal="center"/>
    </xf>
    <xf numFmtId="164" fontId="2" fillId="13" borderId="1" xfId="0" applyNumberFormat="1" applyFont="1" applyFill="1" applyBorder="1"/>
    <xf numFmtId="0" fontId="9" fillId="0" borderId="10" xfId="2" applyFont="1" applyBorder="1"/>
    <xf numFmtId="164" fontId="15" fillId="16" borderId="0" xfId="0" applyNumberFormat="1" applyFont="1" applyFill="1" applyAlignment="1">
      <alignment horizontal="center"/>
    </xf>
    <xf numFmtId="164" fontId="15" fillId="0" borderId="0" xfId="0" applyNumberFormat="1" applyFont="1" applyAlignment="1">
      <alignment horizontal="center"/>
    </xf>
    <xf numFmtId="164" fontId="15" fillId="5" borderId="0" xfId="0" applyNumberFormat="1" applyFont="1" applyFill="1" applyAlignment="1">
      <alignment horizontal="center"/>
    </xf>
    <xf numFmtId="164" fontId="15" fillId="11" borderId="0" xfId="0" applyNumberFormat="1" applyFont="1" applyFill="1" applyAlignment="1">
      <alignment horizontal="center"/>
    </xf>
    <xf numFmtId="0" fontId="16" fillId="0" borderId="10" xfId="2" applyFont="1" applyBorder="1" applyAlignment="1">
      <alignment wrapText="1"/>
    </xf>
    <xf numFmtId="164" fontId="16" fillId="0" borderId="10" xfId="1" applyNumberFormat="1" applyFont="1" applyBorder="1" applyAlignment="1">
      <alignment horizontal="left" vertical="center" wrapText="1"/>
    </xf>
    <xf numFmtId="164" fontId="16" fillId="16" borderId="0" xfId="1" applyNumberFormat="1" applyFont="1" applyFill="1" applyAlignment="1">
      <alignment horizontal="left" vertical="center" wrapText="1"/>
    </xf>
    <xf numFmtId="164" fontId="1" fillId="0" borderId="0" xfId="1" applyNumberFormat="1" applyAlignment="1">
      <alignment horizontal="center" vertical="center"/>
    </xf>
    <xf numFmtId="164" fontId="1" fillId="5" borderId="0" xfId="1" applyNumberFormat="1" applyFill="1" applyAlignment="1">
      <alignment horizontal="center" vertical="center"/>
    </xf>
    <xf numFmtId="164" fontId="1" fillId="11" borderId="0" xfId="1" applyNumberFormat="1" applyFill="1" applyAlignment="1">
      <alignment horizontal="center" vertical="center"/>
    </xf>
    <xf numFmtId="164" fontId="16" fillId="0" borderId="10" xfId="1" applyNumberFormat="1" applyFont="1" applyBorder="1" applyAlignment="1">
      <alignment horizontal="center"/>
    </xf>
    <xf numFmtId="164" fontId="16" fillId="16" borderId="0" xfId="1" applyNumberFormat="1" applyFont="1" applyFill="1" applyAlignment="1">
      <alignment horizontal="center"/>
    </xf>
    <xf numFmtId="164" fontId="1" fillId="5" borderId="0" xfId="1" applyNumberFormat="1" applyFill="1" applyAlignment="1">
      <alignment horizontal="center"/>
    </xf>
    <xf numFmtId="164" fontId="1" fillId="11" borderId="0" xfId="1" applyNumberFormat="1" applyFill="1" applyAlignment="1">
      <alignment horizontal="center"/>
    </xf>
    <xf numFmtId="0" fontId="1" fillId="0" borderId="15" xfId="2" applyBorder="1" applyAlignment="1">
      <alignment wrapText="1"/>
    </xf>
    <xf numFmtId="0" fontId="9" fillId="9" borderId="0" xfId="0" applyFont="1" applyFill="1" applyAlignment="1">
      <alignment wrapText="1"/>
    </xf>
    <xf numFmtId="164" fontId="54" fillId="9" borderId="0" xfId="0" applyNumberFormat="1" applyFont="1" applyFill="1" applyAlignment="1">
      <alignment horizontal="left" wrapText="1"/>
    </xf>
    <xf numFmtId="164" fontId="2" fillId="13" borderId="0" xfId="0" applyNumberFormat="1" applyFont="1" applyFill="1"/>
    <xf numFmtId="164" fontId="2" fillId="0" borderId="0" xfId="0" applyNumberFormat="1" applyFont="1"/>
    <xf numFmtId="164" fontId="2" fillId="14" borderId="0" xfId="0" applyNumberFormat="1" applyFont="1" applyFill="1" applyAlignment="1">
      <alignment horizontal="right"/>
    </xf>
    <xf numFmtId="164" fontId="2" fillId="2" borderId="0" xfId="0" applyNumberFormat="1" applyFont="1" applyFill="1" applyAlignment="1">
      <alignment horizontal="right"/>
    </xf>
    <xf numFmtId="164" fontId="2" fillId="0" borderId="0" xfId="0" applyNumberFormat="1" applyFont="1" applyAlignment="1">
      <alignment horizontal="right"/>
    </xf>
    <xf numFmtId="164" fontId="2" fillId="15" borderId="28" xfId="0" applyNumberFormat="1" applyFont="1" applyFill="1" applyBorder="1" applyAlignment="1">
      <alignment horizontal="right"/>
    </xf>
    <xf numFmtId="0" fontId="9" fillId="0" borderId="0" xfId="2" applyFont="1"/>
    <xf numFmtId="164" fontId="0" fillId="12" borderId="0" xfId="0" applyNumberFormat="1" applyFill="1" applyAlignment="1">
      <alignment horizontal="center"/>
    </xf>
    <xf numFmtId="164" fontId="3" fillId="0" borderId="0" xfId="0" applyNumberFormat="1" applyFont="1"/>
    <xf numFmtId="164" fontId="3" fillId="14" borderId="0" xfId="0" applyNumberFormat="1" applyFont="1" applyFill="1" applyAlignment="1">
      <alignment horizontal="right"/>
    </xf>
    <xf numFmtId="164" fontId="3" fillId="2" borderId="0" xfId="0" applyNumberFormat="1" applyFont="1" applyFill="1" applyAlignment="1">
      <alignment horizontal="right"/>
    </xf>
    <xf numFmtId="0" fontId="9" fillId="0" borderId="0" xfId="2" applyFont="1" applyAlignment="1">
      <alignment wrapText="1"/>
    </xf>
    <xf numFmtId="9" fontId="9" fillId="0" borderId="0" xfId="2" applyNumberFormat="1" applyFont="1" applyAlignment="1">
      <alignment wrapText="1"/>
    </xf>
    <xf numFmtId="164" fontId="0" fillId="0" borderId="0" xfId="0" applyNumberFormat="1" applyAlignment="1">
      <alignment horizontal="right" wrapText="1"/>
    </xf>
    <xf numFmtId="164" fontId="1" fillId="0" borderId="0" xfId="2" applyNumberFormat="1" applyAlignment="1">
      <alignment horizontal="right" wrapText="1"/>
    </xf>
    <xf numFmtId="0" fontId="0" fillId="9" borderId="0" xfId="0" applyFill="1" applyAlignment="1">
      <alignment wrapText="1"/>
    </xf>
    <xf numFmtId="164" fontId="2" fillId="2" borderId="0" xfId="0" applyNumberFormat="1" applyFont="1" applyFill="1"/>
    <xf numFmtId="164" fontId="0" fillId="23" borderId="0" xfId="0" applyNumberFormat="1" applyFill="1"/>
  </cellXfs>
  <cellStyles count="3">
    <cellStyle name="Normal" xfId="0" builtinId="0"/>
    <cellStyle name="Normal 2" xfId="1" xr:uid="{A6A6A06E-9F60-44D6-BDFC-AF9C6B57E72D}"/>
    <cellStyle name="Normal 3" xfId="2" xr:uid="{75AD4F7F-6056-4BD9-AA6A-0F8108BEF6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DE7D9-EC17-41B3-BDC0-2B124DD5EA52}">
  <dimension ref="A1:IM49"/>
  <sheetViews>
    <sheetView tabSelected="1" workbookViewId="0">
      <selection activeCell="C5" sqref="C5"/>
    </sheetView>
  </sheetViews>
  <sheetFormatPr defaultColWidth="30.85546875" defaultRowHeight="12.75" x14ac:dyDescent="0.2"/>
  <cols>
    <col min="1" max="1" width="53.5703125" style="2" customWidth="1"/>
    <col min="2" max="2" width="1.7109375" style="2" customWidth="1"/>
    <col min="3" max="3" width="9.7109375" style="3" customWidth="1"/>
    <col min="4" max="4" width="1.7109375" style="2" customWidth="1"/>
    <col min="5" max="5" width="9.7109375" style="3" customWidth="1"/>
    <col min="6" max="6" width="1.7109375" style="2" customWidth="1"/>
    <col min="7" max="7" width="9.7109375" style="3" customWidth="1"/>
    <col min="8" max="8" width="4.140625" style="2" customWidth="1"/>
    <col min="9" max="9" width="21.42578125" style="2" hidden="1" customWidth="1"/>
    <col min="10" max="10" width="1.7109375" style="2" hidden="1" customWidth="1"/>
    <col min="11" max="11" width="9.28515625" style="2" hidden="1" customWidth="1"/>
    <col min="12" max="12" width="1.7109375" style="2" hidden="1" customWidth="1"/>
    <col min="13" max="13" width="9.140625" style="2" hidden="1" customWidth="1"/>
    <col min="14" max="14" width="1.7109375" style="2" hidden="1" customWidth="1"/>
    <col min="15" max="15" width="9.140625" style="2" hidden="1" customWidth="1"/>
    <col min="16" max="16" width="1.7109375" style="2" hidden="1" customWidth="1"/>
    <col min="17" max="17" width="9.140625" style="2" hidden="1" customWidth="1"/>
    <col min="18" max="18" width="1.5703125" style="2" hidden="1" customWidth="1"/>
    <col min="19" max="19" width="9.140625" style="2" hidden="1" customWidth="1"/>
    <col min="20" max="20" width="1.28515625" style="2" hidden="1" customWidth="1"/>
    <col min="21" max="21" width="9.85546875" style="2" hidden="1" customWidth="1"/>
    <col min="22" max="22" width="30.85546875" style="2" hidden="1" customWidth="1"/>
    <col min="23" max="16384" width="30.85546875" style="2"/>
  </cols>
  <sheetData>
    <row r="1" spans="1:247" x14ac:dyDescent="0.2">
      <c r="A1" s="1">
        <f ca="1">NOW()</f>
        <v>46051.643471180556</v>
      </c>
      <c r="D1" s="4"/>
      <c r="E1" s="5"/>
    </row>
    <row r="2" spans="1:247" ht="21" thickBot="1" x14ac:dyDescent="0.35">
      <c r="A2" s="1002" t="s">
        <v>201</v>
      </c>
      <c r="B2" s="1003"/>
      <c r="C2" s="1003"/>
      <c r="D2" s="1003"/>
      <c r="E2" s="1003"/>
      <c r="F2" s="1003"/>
      <c r="G2" s="1003"/>
    </row>
    <row r="3" spans="1:247" ht="20.25" x14ac:dyDescent="0.3">
      <c r="A3" s="1004" t="s">
        <v>0</v>
      </c>
      <c r="B3" s="1004"/>
      <c r="C3" s="1004"/>
      <c r="D3" s="1004"/>
      <c r="E3" s="1004"/>
      <c r="F3" s="1004"/>
      <c r="G3" s="1004"/>
      <c r="I3" s="1005" t="s">
        <v>30</v>
      </c>
      <c r="J3" s="1006"/>
      <c r="K3" s="1006"/>
      <c r="L3" s="1006"/>
      <c r="M3" s="1006"/>
      <c r="N3" s="1006"/>
      <c r="O3" s="1006"/>
      <c r="P3" s="1006"/>
      <c r="Q3" s="1006"/>
      <c r="R3" s="1006"/>
      <c r="S3" s="1006"/>
      <c r="T3" s="1006"/>
      <c r="U3" s="1007"/>
    </row>
    <row r="4" spans="1:247" x14ac:dyDescent="0.2">
      <c r="A4" s="6" t="s">
        <v>1</v>
      </c>
      <c r="B4" s="6"/>
      <c r="C4" s="686" t="s">
        <v>32</v>
      </c>
      <c r="D4" s="6"/>
      <c r="E4" s="442" t="s">
        <v>3</v>
      </c>
      <c r="F4" s="6"/>
      <c r="G4" s="8" t="s">
        <v>4</v>
      </c>
      <c r="H4" s="9"/>
      <c r="I4" s="10"/>
      <c r="J4" s="11"/>
      <c r="K4" s="12" t="s">
        <v>5</v>
      </c>
      <c r="L4" s="13"/>
      <c r="M4" s="14" t="s">
        <v>6</v>
      </c>
      <c r="N4" s="11"/>
      <c r="O4" s="15" t="s">
        <v>7</v>
      </c>
      <c r="P4" s="11"/>
      <c r="Q4" s="16"/>
      <c r="R4" s="11"/>
      <c r="S4" s="17"/>
      <c r="T4" s="11"/>
      <c r="U4" s="448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</row>
    <row r="5" spans="1:247" x14ac:dyDescent="0.2">
      <c r="A5" s="1001" t="s">
        <v>510</v>
      </c>
      <c r="B5" s="18"/>
      <c r="C5" s="687" t="s">
        <v>202</v>
      </c>
      <c r="D5" s="18"/>
      <c r="E5" s="450" t="s">
        <v>203</v>
      </c>
      <c r="F5" s="18"/>
      <c r="G5" s="20" t="s">
        <v>204</v>
      </c>
      <c r="H5" s="21"/>
      <c r="I5" s="675" t="s">
        <v>205</v>
      </c>
      <c r="J5" s="23"/>
      <c r="K5" s="22" t="s">
        <v>206</v>
      </c>
      <c r="L5" s="23"/>
      <c r="M5" s="24" t="s">
        <v>207</v>
      </c>
      <c r="N5" s="23"/>
      <c r="O5" s="25" t="s">
        <v>208</v>
      </c>
      <c r="P5" s="23"/>
      <c r="Q5" s="26"/>
      <c r="R5" s="23"/>
      <c r="S5" s="27"/>
      <c r="T5" s="23"/>
      <c r="U5" s="456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</row>
    <row r="6" spans="1:247" ht="15" x14ac:dyDescent="0.25">
      <c r="B6" s="28"/>
      <c r="C6" s="688"/>
      <c r="D6" s="28"/>
      <c r="E6" s="458"/>
      <c r="F6" s="28"/>
      <c r="G6" s="30"/>
      <c r="H6" s="28"/>
      <c r="I6" s="31"/>
      <c r="J6" s="534"/>
      <c r="K6" s="535"/>
      <c r="L6" s="534"/>
      <c r="M6" s="689"/>
      <c r="N6" s="534"/>
      <c r="O6" s="690"/>
      <c r="P6" s="534"/>
      <c r="Q6" s="691"/>
      <c r="R6" s="534"/>
      <c r="S6" s="692"/>
      <c r="T6" s="534"/>
      <c r="U6" s="463"/>
    </row>
    <row r="7" spans="1:247" ht="15" x14ac:dyDescent="0.25">
      <c r="A7" s="38" t="s">
        <v>8</v>
      </c>
      <c r="B7" s="39"/>
      <c r="C7" s="693">
        <v>46160</v>
      </c>
      <c r="D7" s="39"/>
      <c r="E7" s="464">
        <v>46160</v>
      </c>
      <c r="F7" s="39"/>
      <c r="G7" s="41">
        <v>46202</v>
      </c>
      <c r="H7" s="28"/>
      <c r="I7" s="42">
        <v>46182</v>
      </c>
      <c r="J7" s="43"/>
      <c r="K7" s="44">
        <f>I7</f>
        <v>46182</v>
      </c>
      <c r="L7" s="43"/>
      <c r="M7" s="45">
        <v>46217</v>
      </c>
      <c r="N7" s="43"/>
      <c r="O7" s="46">
        <v>46232</v>
      </c>
      <c r="P7" s="43"/>
      <c r="Q7" s="47"/>
      <c r="R7" s="43"/>
      <c r="S7" s="48"/>
      <c r="T7" s="43"/>
      <c r="U7" s="469"/>
    </row>
    <row r="8" spans="1:247" ht="15" x14ac:dyDescent="0.25">
      <c r="A8" s="49" t="s">
        <v>9</v>
      </c>
      <c r="B8" s="50"/>
      <c r="C8" s="694">
        <v>46257</v>
      </c>
      <c r="D8" s="50"/>
      <c r="E8" s="471">
        <v>46215</v>
      </c>
      <c r="F8" s="50"/>
      <c r="G8" s="52">
        <v>46257</v>
      </c>
      <c r="H8" s="28"/>
      <c r="I8" s="42">
        <v>46248</v>
      </c>
      <c r="J8" s="43"/>
      <c r="K8" s="44">
        <v>45883</v>
      </c>
      <c r="L8" s="43"/>
      <c r="M8" s="45">
        <v>45867</v>
      </c>
      <c r="N8" s="43"/>
      <c r="O8" s="46">
        <f>I8</f>
        <v>46248</v>
      </c>
      <c r="P8" s="43"/>
      <c r="Q8" s="47"/>
      <c r="R8" s="43"/>
      <c r="S8" s="48"/>
      <c r="T8" s="43"/>
      <c r="U8" s="469"/>
    </row>
    <row r="9" spans="1:247" ht="15" x14ac:dyDescent="0.25">
      <c r="A9" s="53" t="s">
        <v>10</v>
      </c>
      <c r="B9" s="50"/>
      <c r="C9" s="694">
        <v>46083</v>
      </c>
      <c r="D9" s="50"/>
      <c r="E9" s="471">
        <f>C9</f>
        <v>46083</v>
      </c>
      <c r="F9" s="50"/>
      <c r="G9" s="52">
        <f>E9</f>
        <v>46083</v>
      </c>
      <c r="H9" s="28"/>
      <c r="I9" s="42">
        <f>C9</f>
        <v>46083</v>
      </c>
      <c r="J9" s="43"/>
      <c r="K9" s="44">
        <v>46084</v>
      </c>
      <c r="L9" s="43"/>
      <c r="M9" s="45">
        <f>K9</f>
        <v>46084</v>
      </c>
      <c r="N9" s="43"/>
      <c r="O9" s="46">
        <f>K9</f>
        <v>46084</v>
      </c>
      <c r="P9" s="43"/>
      <c r="Q9" s="47"/>
      <c r="R9" s="43"/>
      <c r="S9" s="48"/>
      <c r="T9" s="43"/>
      <c r="U9" s="469"/>
    </row>
    <row r="10" spans="1:247" ht="15" x14ac:dyDescent="0.25">
      <c r="A10" s="53" t="s">
        <v>11</v>
      </c>
      <c r="B10" s="50"/>
      <c r="C10" s="694">
        <f>C7-3</f>
        <v>46157</v>
      </c>
      <c r="D10" s="50"/>
      <c r="E10" s="471">
        <f>E7-3</f>
        <v>46157</v>
      </c>
      <c r="F10" s="50"/>
      <c r="G10" s="52">
        <f>G7-3</f>
        <v>46199</v>
      </c>
      <c r="H10" s="28"/>
      <c r="I10" s="42"/>
      <c r="J10" s="43"/>
      <c r="K10" s="44">
        <v>45814</v>
      </c>
      <c r="L10" s="43"/>
      <c r="M10" s="45">
        <f>M7-3</f>
        <v>46214</v>
      </c>
      <c r="N10" s="43"/>
      <c r="O10" s="46">
        <f>O7-3</f>
        <v>46229</v>
      </c>
      <c r="P10" s="43"/>
      <c r="Q10" s="47"/>
      <c r="R10" s="43"/>
      <c r="S10" s="48"/>
      <c r="T10" s="43"/>
      <c r="U10" s="469"/>
    </row>
    <row r="11" spans="1:247" ht="15" x14ac:dyDescent="0.25">
      <c r="A11" s="53" t="s">
        <v>27</v>
      </c>
      <c r="B11" s="50"/>
      <c r="C11" s="694">
        <f>C10-7</f>
        <v>46150</v>
      </c>
      <c r="D11" s="50"/>
      <c r="E11" s="471">
        <f>E10-7</f>
        <v>46150</v>
      </c>
      <c r="F11" s="50"/>
      <c r="G11" s="52">
        <f>G10-7</f>
        <v>46192</v>
      </c>
      <c r="H11" s="28"/>
      <c r="I11" s="42"/>
      <c r="J11" s="43"/>
      <c r="K11" s="44"/>
      <c r="L11" s="43"/>
      <c r="M11" s="45"/>
      <c r="N11" s="43"/>
      <c r="O11" s="46"/>
      <c r="P11" s="43"/>
      <c r="Q11" s="47"/>
      <c r="R11" s="43"/>
      <c r="S11" s="48"/>
      <c r="T11" s="43"/>
      <c r="U11" s="469"/>
    </row>
    <row r="12" spans="1:247" ht="15" x14ac:dyDescent="0.25">
      <c r="A12" s="49" t="s">
        <v>209</v>
      </c>
      <c r="B12" s="50"/>
      <c r="C12" s="695">
        <f>C7+8</f>
        <v>46168</v>
      </c>
      <c r="D12" s="696"/>
      <c r="E12" s="697">
        <f>E7+8</f>
        <v>46168</v>
      </c>
      <c r="F12" s="50"/>
      <c r="G12" s="52">
        <f>G7+7</f>
        <v>46209</v>
      </c>
      <c r="H12" s="28"/>
      <c r="I12" s="54" t="s">
        <v>195</v>
      </c>
      <c r="J12" s="43"/>
      <c r="K12" s="44">
        <v>45825</v>
      </c>
      <c r="L12" s="43"/>
      <c r="M12" s="55">
        <v>45855</v>
      </c>
      <c r="N12" s="43"/>
      <c r="O12" s="56">
        <v>45874</v>
      </c>
      <c r="P12" s="43"/>
      <c r="Q12" s="57"/>
      <c r="R12" s="698"/>
      <c r="S12" s="58"/>
      <c r="T12" s="698"/>
      <c r="U12" s="469"/>
    </row>
    <row r="13" spans="1:247" ht="15" x14ac:dyDescent="0.25">
      <c r="A13" s="53" t="s">
        <v>231</v>
      </c>
      <c r="B13" s="50"/>
      <c r="C13" s="694">
        <f>C7+67</f>
        <v>46227</v>
      </c>
      <c r="D13" s="50"/>
      <c r="E13" s="471">
        <f>E7+32</f>
        <v>46192</v>
      </c>
      <c r="F13" s="50"/>
      <c r="G13" s="52">
        <f>G7+32</f>
        <v>46234</v>
      </c>
      <c r="H13" s="28"/>
      <c r="I13" s="42"/>
      <c r="J13" s="43"/>
      <c r="K13" s="44">
        <v>45856</v>
      </c>
      <c r="L13" s="43"/>
      <c r="M13" s="45">
        <v>118908</v>
      </c>
      <c r="N13" s="43"/>
      <c r="O13" s="46">
        <v>45876</v>
      </c>
      <c r="P13" s="43"/>
      <c r="Q13" s="47"/>
      <c r="R13" s="43"/>
      <c r="S13" s="48"/>
      <c r="T13" s="43"/>
      <c r="U13" s="469"/>
    </row>
    <row r="14" spans="1:247" x14ac:dyDescent="0.2">
      <c r="A14" s="53" t="s">
        <v>210</v>
      </c>
      <c r="B14" s="50"/>
      <c r="C14" s="694">
        <v>46115</v>
      </c>
      <c r="D14" s="50"/>
      <c r="E14" s="471">
        <f>C14</f>
        <v>46115</v>
      </c>
      <c r="F14" s="50"/>
      <c r="G14" s="52">
        <f>C14</f>
        <v>46115</v>
      </c>
      <c r="H14" s="28"/>
      <c r="I14" s="59" t="s">
        <v>13</v>
      </c>
      <c r="J14" s="60"/>
      <c r="K14" s="61"/>
      <c r="L14" s="60"/>
      <c r="M14" s="699"/>
      <c r="N14" s="60"/>
      <c r="O14" s="700"/>
      <c r="P14" s="60"/>
      <c r="Q14" s="701"/>
      <c r="R14" s="702"/>
      <c r="S14" s="703"/>
      <c r="T14" s="702"/>
      <c r="U14" s="487"/>
    </row>
    <row r="15" spans="1:247" x14ac:dyDescent="0.2">
      <c r="A15" s="53" t="s">
        <v>14</v>
      </c>
      <c r="B15" s="50"/>
      <c r="C15" s="694">
        <v>46119</v>
      </c>
      <c r="D15" s="50"/>
      <c r="E15" s="471">
        <f>C15</f>
        <v>46119</v>
      </c>
      <c r="F15" s="50"/>
      <c r="G15" s="52">
        <f>C15</f>
        <v>46119</v>
      </c>
      <c r="H15" s="28"/>
      <c r="I15" s="59"/>
      <c r="J15" s="60"/>
      <c r="K15" s="61"/>
      <c r="L15" s="60"/>
      <c r="M15" s="62"/>
      <c r="N15" s="60"/>
      <c r="O15" s="63"/>
      <c r="P15" s="60"/>
      <c r="Q15" s="64"/>
      <c r="R15" s="60"/>
      <c r="S15" s="65"/>
      <c r="T15" s="60"/>
      <c r="U15" s="487"/>
    </row>
    <row r="16" spans="1:247" x14ac:dyDescent="0.2">
      <c r="A16" s="49" t="s">
        <v>15</v>
      </c>
      <c r="B16" s="50"/>
      <c r="C16" s="694">
        <v>46150</v>
      </c>
      <c r="D16" s="50"/>
      <c r="E16" s="471">
        <f>C16</f>
        <v>46150</v>
      </c>
      <c r="F16" s="50"/>
      <c r="G16" s="52">
        <f>C16</f>
        <v>46150</v>
      </c>
      <c r="H16" s="28"/>
      <c r="I16" s="59" t="s">
        <v>196</v>
      </c>
      <c r="J16" s="66"/>
      <c r="K16" s="61"/>
      <c r="L16" s="66"/>
      <c r="M16" s="68"/>
      <c r="N16" s="66"/>
      <c r="O16" s="69"/>
      <c r="P16" s="66"/>
      <c r="Q16" s="70"/>
      <c r="R16" s="66"/>
      <c r="S16" s="71"/>
      <c r="T16" s="66"/>
      <c r="U16" s="490"/>
    </row>
    <row r="17" spans="1:247" ht="15" hidden="1" x14ac:dyDescent="0.25">
      <c r="A17" s="72" t="s">
        <v>16</v>
      </c>
      <c r="B17" s="50"/>
      <c r="C17" s="694"/>
      <c r="D17" s="50"/>
      <c r="E17" s="471"/>
      <c r="F17" s="50"/>
      <c r="G17" s="73"/>
      <c r="H17" s="28"/>
      <c r="I17" s="74" t="s">
        <v>17</v>
      </c>
      <c r="J17" s="704"/>
      <c r="K17" s="61"/>
      <c r="L17" s="704"/>
      <c r="M17" s="75"/>
      <c r="N17" s="704"/>
      <c r="O17" s="76"/>
      <c r="P17" s="704"/>
      <c r="Q17" s="77"/>
      <c r="R17" s="704"/>
      <c r="S17" s="78"/>
      <c r="T17" s="704"/>
      <c r="U17" s="492"/>
    </row>
    <row r="18" spans="1:247" ht="15" x14ac:dyDescent="0.25">
      <c r="A18" s="53" t="s">
        <v>18</v>
      </c>
      <c r="B18" s="50"/>
      <c r="C18" s="694">
        <v>46150</v>
      </c>
      <c r="D18" s="50"/>
      <c r="E18" s="471">
        <f>C18</f>
        <v>46150</v>
      </c>
      <c r="F18" s="50"/>
      <c r="G18" s="52">
        <f>C18</f>
        <v>46150</v>
      </c>
      <c r="H18" s="28"/>
      <c r="I18" s="74"/>
      <c r="J18" s="566"/>
      <c r="K18" s="61"/>
      <c r="L18" s="566"/>
      <c r="M18" s="705"/>
      <c r="N18" s="566"/>
      <c r="O18" s="706"/>
      <c r="P18" s="566"/>
      <c r="Q18" s="707"/>
      <c r="R18" s="566"/>
      <c r="S18" s="708"/>
      <c r="T18" s="566"/>
      <c r="U18" s="494"/>
    </row>
    <row r="19" spans="1:247" x14ac:dyDescent="0.2">
      <c r="A19" s="84" t="s">
        <v>19</v>
      </c>
      <c r="B19" s="709"/>
      <c r="C19" s="709">
        <f>C7+9</f>
        <v>46169</v>
      </c>
      <c r="D19" s="709"/>
      <c r="E19" s="709">
        <f>E7+9</f>
        <v>46169</v>
      </c>
      <c r="F19" s="709"/>
      <c r="G19" s="709">
        <f>G7+9</f>
        <v>46211</v>
      </c>
      <c r="H19" s="28"/>
      <c r="I19" s="85"/>
      <c r="J19" s="86"/>
      <c r="K19" s="86"/>
      <c r="L19" s="710"/>
      <c r="M19" s="87"/>
      <c r="N19" s="86"/>
      <c r="O19" s="88"/>
      <c r="P19" s="86"/>
      <c r="Q19" s="89"/>
      <c r="R19" s="710"/>
      <c r="S19" s="90"/>
      <c r="T19" s="710"/>
      <c r="U19" s="499"/>
    </row>
    <row r="20" spans="1:247" ht="15" x14ac:dyDescent="0.25">
      <c r="C20" s="711"/>
      <c r="E20" s="502"/>
      <c r="G20" s="92"/>
      <c r="I20" s="93"/>
      <c r="J20" s="566"/>
      <c r="K20" s="567"/>
      <c r="L20" s="566"/>
      <c r="M20" s="705"/>
      <c r="N20" s="566"/>
      <c r="O20" s="706"/>
      <c r="P20" s="566"/>
      <c r="Q20" s="707"/>
      <c r="R20" s="566"/>
      <c r="S20" s="708"/>
      <c r="T20" s="566"/>
      <c r="U20" s="494"/>
    </row>
    <row r="21" spans="1:247" ht="15" x14ac:dyDescent="0.25">
      <c r="A21" s="2" t="s">
        <v>20</v>
      </c>
      <c r="B21" s="95"/>
      <c r="C21" s="712">
        <f>C12</f>
        <v>46168</v>
      </c>
      <c r="D21" s="95"/>
      <c r="E21" s="507">
        <f>E12</f>
        <v>46168</v>
      </c>
      <c r="F21" s="95"/>
      <c r="G21" s="97">
        <f>G12</f>
        <v>46209</v>
      </c>
      <c r="I21" s="678" t="s">
        <v>197</v>
      </c>
      <c r="J21" s="566"/>
      <c r="K21" s="567">
        <f>K12</f>
        <v>45825</v>
      </c>
      <c r="L21" s="566"/>
      <c r="M21" s="705">
        <f>M12</f>
        <v>45855</v>
      </c>
      <c r="N21" s="566"/>
      <c r="O21" s="706">
        <f>O12</f>
        <v>45874</v>
      </c>
      <c r="P21" s="566"/>
      <c r="Q21" s="707"/>
      <c r="R21" s="566"/>
      <c r="S21" s="708"/>
      <c r="T21" s="566"/>
      <c r="U21" s="494"/>
    </row>
    <row r="22" spans="1:247" ht="15.75" thickBot="1" x14ac:dyDescent="0.3">
      <c r="A22" s="98" t="s">
        <v>21</v>
      </c>
      <c r="B22" s="95"/>
      <c r="C22" s="712">
        <f>C21+1</f>
        <v>46169</v>
      </c>
      <c r="D22" s="95"/>
      <c r="E22" s="507">
        <f>E21+1</f>
        <v>46169</v>
      </c>
      <c r="F22" s="95"/>
      <c r="G22" s="97">
        <f>G12+1</f>
        <v>46210</v>
      </c>
      <c r="I22" s="679" t="s">
        <v>22</v>
      </c>
      <c r="J22" s="99"/>
      <c r="K22" s="100">
        <f>K21+1</f>
        <v>45826</v>
      </c>
      <c r="L22" s="99"/>
      <c r="M22" s="101">
        <f>M21+1</f>
        <v>45856</v>
      </c>
      <c r="N22" s="99"/>
      <c r="O22" s="102">
        <f>O21+1</f>
        <v>45875</v>
      </c>
      <c r="P22" s="99"/>
      <c r="Q22" s="103"/>
      <c r="R22" s="99"/>
      <c r="S22" s="104"/>
      <c r="T22" s="99"/>
      <c r="U22" s="514"/>
    </row>
    <row r="23" spans="1:247" x14ac:dyDescent="0.2">
      <c r="B23" s="105"/>
      <c r="C23" s="106"/>
      <c r="D23" s="105"/>
      <c r="E23" s="106"/>
      <c r="F23" s="105"/>
      <c r="G23" s="106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</row>
    <row r="24" spans="1:247" hidden="1" x14ac:dyDescent="0.2">
      <c r="B24" s="105"/>
      <c r="C24" s="105"/>
      <c r="D24" s="105"/>
      <c r="E24" s="105"/>
      <c r="F24" s="105"/>
      <c r="G24" s="10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</row>
    <row r="25" spans="1:247" ht="20.25" x14ac:dyDescent="0.3">
      <c r="A25" s="1002" t="s">
        <v>201</v>
      </c>
      <c r="B25" s="1003"/>
      <c r="C25" s="1003"/>
      <c r="D25" s="1003"/>
      <c r="E25" s="1003"/>
      <c r="F25" s="1003"/>
      <c r="G25" s="1003"/>
    </row>
    <row r="26" spans="1:247" ht="20.25" x14ac:dyDescent="0.3">
      <c r="A26" s="1008" t="s">
        <v>23</v>
      </c>
      <c r="B26" s="1008"/>
      <c r="C26" s="1008"/>
      <c r="D26" s="1008"/>
      <c r="E26" s="1008"/>
      <c r="F26" s="1008"/>
      <c r="G26" s="1008"/>
    </row>
    <row r="27" spans="1:247" x14ac:dyDescent="0.2">
      <c r="A27" s="6" t="s">
        <v>1</v>
      </c>
      <c r="B27" s="6"/>
      <c r="C27" s="686" t="s">
        <v>2</v>
      </c>
      <c r="D27" s="6"/>
      <c r="E27" s="442" t="s">
        <v>3</v>
      </c>
      <c r="F27" s="6"/>
      <c r="G27" s="8" t="s">
        <v>4</v>
      </c>
      <c r="H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9"/>
      <c r="IF27" s="9"/>
      <c r="IG27" s="9"/>
      <c r="IH27" s="9"/>
      <c r="II27" s="9"/>
      <c r="IJ27" s="9"/>
      <c r="IK27" s="9"/>
      <c r="IL27" s="9"/>
      <c r="IM27" s="9"/>
    </row>
    <row r="28" spans="1:247" x14ac:dyDescent="0.2">
      <c r="A28" s="18"/>
      <c r="B28" s="18"/>
      <c r="C28" s="687" t="s">
        <v>202</v>
      </c>
      <c r="D28" s="18"/>
      <c r="E28" s="450" t="s">
        <v>203</v>
      </c>
      <c r="F28" s="18"/>
      <c r="G28" s="20" t="s">
        <v>204</v>
      </c>
      <c r="H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</row>
    <row r="29" spans="1:247" x14ac:dyDescent="0.2">
      <c r="B29" s="28"/>
      <c r="C29" s="688"/>
      <c r="D29" s="28"/>
      <c r="E29" s="458"/>
      <c r="F29" s="28"/>
      <c r="G29" s="30"/>
      <c r="H29" s="28"/>
    </row>
    <row r="30" spans="1:247" x14ac:dyDescent="0.2">
      <c r="A30" s="38" t="s">
        <v>8</v>
      </c>
      <c r="B30" s="39"/>
      <c r="C30" s="693">
        <f>C7</f>
        <v>46160</v>
      </c>
      <c r="D30" s="39"/>
      <c r="E30" s="464">
        <f>E7</f>
        <v>46160</v>
      </c>
      <c r="F30" s="39"/>
      <c r="G30" s="41">
        <f>G7</f>
        <v>46202</v>
      </c>
      <c r="H30" s="28"/>
    </row>
    <row r="31" spans="1:247" x14ac:dyDescent="0.2">
      <c r="A31" s="49" t="s">
        <v>9</v>
      </c>
      <c r="B31" s="50"/>
      <c r="C31" s="694">
        <f>C8</f>
        <v>46257</v>
      </c>
      <c r="D31" s="50"/>
      <c r="E31" s="471">
        <f>E8</f>
        <v>46215</v>
      </c>
      <c r="F31" s="50"/>
      <c r="G31" s="52">
        <f>G8</f>
        <v>46257</v>
      </c>
      <c r="H31" s="28"/>
    </row>
    <row r="32" spans="1:247" x14ac:dyDescent="0.2">
      <c r="A32" s="53" t="s">
        <v>10</v>
      </c>
      <c r="B32" s="50"/>
      <c r="C32" s="694">
        <f>C9</f>
        <v>46083</v>
      </c>
      <c r="D32" s="50"/>
      <c r="E32" s="471">
        <f>C9</f>
        <v>46083</v>
      </c>
      <c r="F32" s="50"/>
      <c r="G32" s="52">
        <f>C9</f>
        <v>46083</v>
      </c>
      <c r="H32" s="28"/>
    </row>
    <row r="33" spans="1:21" x14ac:dyDescent="0.2">
      <c r="A33" s="53" t="s">
        <v>24</v>
      </c>
      <c r="B33" s="50"/>
      <c r="C33" s="694">
        <f>C30-3</f>
        <v>46157</v>
      </c>
      <c r="D33" s="50"/>
      <c r="E33" s="471">
        <f>E30-3</f>
        <v>46157</v>
      </c>
      <c r="F33" s="50"/>
      <c r="G33" s="52">
        <f>G30-3</f>
        <v>46199</v>
      </c>
      <c r="H33" s="28"/>
    </row>
    <row r="34" spans="1:21" x14ac:dyDescent="0.2">
      <c r="A34" s="53" t="s">
        <v>28</v>
      </c>
      <c r="B34" s="107"/>
      <c r="C34" s="713">
        <f>C33-7</f>
        <v>46150</v>
      </c>
      <c r="D34" s="107"/>
      <c r="E34" s="517">
        <f>E33-7</f>
        <v>46150</v>
      </c>
      <c r="F34" s="107"/>
      <c r="G34" s="109">
        <f>G33-7</f>
        <v>46192</v>
      </c>
    </row>
    <row r="35" spans="1:21" x14ac:dyDescent="0.2">
      <c r="A35" s="49" t="s">
        <v>25</v>
      </c>
      <c r="B35" s="50"/>
      <c r="C35" s="695">
        <f>C30+8</f>
        <v>46168</v>
      </c>
      <c r="D35" s="696"/>
      <c r="E35" s="697">
        <f>E30+8</f>
        <v>46168</v>
      </c>
      <c r="F35" s="50"/>
      <c r="G35" s="52">
        <f>G30+7</f>
        <v>46209</v>
      </c>
      <c r="H35" s="28"/>
    </row>
    <row r="36" spans="1:21" x14ac:dyDescent="0.2">
      <c r="A36" s="358" t="s">
        <v>230</v>
      </c>
      <c r="B36" s="50"/>
      <c r="C36" s="694">
        <f>C13</f>
        <v>46227</v>
      </c>
      <c r="D36" s="50"/>
      <c r="E36" s="471">
        <f>E30+32</f>
        <v>46192</v>
      </c>
      <c r="F36" s="50"/>
      <c r="G36" s="52">
        <f>G30+32</f>
        <v>46234</v>
      </c>
      <c r="H36" s="28"/>
    </row>
    <row r="37" spans="1:21" x14ac:dyDescent="0.2">
      <c r="A37" s="53" t="s">
        <v>210</v>
      </c>
      <c r="B37" s="50"/>
      <c r="C37" s="694">
        <v>46120</v>
      </c>
      <c r="D37" s="50"/>
      <c r="E37" s="471">
        <f>C37</f>
        <v>46120</v>
      </c>
      <c r="F37" s="50"/>
      <c r="G37" s="52">
        <f>C37</f>
        <v>46120</v>
      </c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</row>
    <row r="38" spans="1:21" x14ac:dyDescent="0.2">
      <c r="A38" s="53" t="s">
        <v>14</v>
      </c>
      <c r="B38" s="50"/>
      <c r="C38" s="694">
        <v>46129</v>
      </c>
      <c r="D38" s="50"/>
      <c r="E38" s="471">
        <f>C38</f>
        <v>46129</v>
      </c>
      <c r="F38" s="50"/>
      <c r="G38" s="52">
        <v>46174</v>
      </c>
    </row>
    <row r="39" spans="1:21" x14ac:dyDescent="0.2">
      <c r="A39" s="49" t="s">
        <v>15</v>
      </c>
      <c r="B39" s="50"/>
      <c r="C39" s="694">
        <f>C30+4</f>
        <v>46164</v>
      </c>
      <c r="D39" s="50"/>
      <c r="E39" s="471">
        <f>E30+4</f>
        <v>46164</v>
      </c>
      <c r="F39" s="50"/>
      <c r="G39" s="52">
        <f>G30+4</f>
        <v>46206</v>
      </c>
    </row>
    <row r="40" spans="1:21" x14ac:dyDescent="0.2">
      <c r="A40" s="53" t="s">
        <v>26</v>
      </c>
      <c r="B40" s="50"/>
      <c r="C40" s="694">
        <v>46149</v>
      </c>
      <c r="D40" s="50"/>
      <c r="E40" s="471">
        <f>C40</f>
        <v>46149</v>
      </c>
      <c r="F40" s="50"/>
      <c r="G40" s="52">
        <f>C40</f>
        <v>46149</v>
      </c>
    </row>
    <row r="41" spans="1:21" x14ac:dyDescent="0.2">
      <c r="A41" s="84" t="s">
        <v>19</v>
      </c>
      <c r="B41" s="709"/>
      <c r="C41" s="709">
        <f>C30+9</f>
        <v>46169</v>
      </c>
      <c r="D41" s="709"/>
      <c r="E41" s="709">
        <f>E30+9</f>
        <v>46169</v>
      </c>
      <c r="F41" s="709"/>
      <c r="G41" s="709">
        <f>G30+9</f>
        <v>46211</v>
      </c>
      <c r="H41" s="28"/>
    </row>
    <row r="42" spans="1:21" x14ac:dyDescent="0.2">
      <c r="C42" s="711"/>
      <c r="E42" s="502"/>
      <c r="G42" s="92"/>
    </row>
    <row r="43" spans="1:21" x14ac:dyDescent="0.2">
      <c r="A43" s="2" t="s">
        <v>20</v>
      </c>
      <c r="B43" s="95"/>
      <c r="C43" s="712">
        <f>C35</f>
        <v>46168</v>
      </c>
      <c r="D43" s="95"/>
      <c r="E43" s="507">
        <f>E35</f>
        <v>46168</v>
      </c>
      <c r="F43" s="95"/>
      <c r="G43" s="97">
        <f>G35</f>
        <v>46209</v>
      </c>
    </row>
    <row r="44" spans="1:21" x14ac:dyDescent="0.2">
      <c r="A44" s="98" t="s">
        <v>21</v>
      </c>
      <c r="B44" s="95"/>
      <c r="C44" s="712">
        <f>C43+1</f>
        <v>46169</v>
      </c>
      <c r="D44" s="95"/>
      <c r="E44" s="507">
        <f>E43+1</f>
        <v>46169</v>
      </c>
      <c r="F44" s="95"/>
      <c r="G44" s="97">
        <f>G35+1</f>
        <v>46210</v>
      </c>
    </row>
    <row r="47" spans="1:21" x14ac:dyDescent="0.2">
      <c r="A47" s="2" t="s">
        <v>211</v>
      </c>
    </row>
    <row r="48" spans="1:21" x14ac:dyDescent="0.2">
      <c r="A48" s="714" t="s">
        <v>212</v>
      </c>
    </row>
    <row r="49" spans="1:1" x14ac:dyDescent="0.2">
      <c r="A49" s="715" t="s">
        <v>213</v>
      </c>
    </row>
  </sheetData>
  <mergeCells count="5">
    <mergeCell ref="A2:G2"/>
    <mergeCell ref="A3:G3"/>
    <mergeCell ref="I3:U3"/>
    <mergeCell ref="A25:G25"/>
    <mergeCell ref="A26:G2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E8023-FECA-43DE-95CC-E749B83D97EC}">
  <dimension ref="A1:IO43"/>
  <sheetViews>
    <sheetView workbookViewId="0">
      <selection activeCell="X25" sqref="X25"/>
    </sheetView>
  </sheetViews>
  <sheetFormatPr defaultColWidth="30.85546875" defaultRowHeight="12.75" x14ac:dyDescent="0.2"/>
  <cols>
    <col min="1" max="1" width="36.7109375" style="2" bestFit="1" customWidth="1"/>
    <col min="2" max="2" width="1.7109375" style="2" hidden="1" customWidth="1"/>
    <col min="3" max="3" width="9.7109375" style="2" customWidth="1"/>
    <col min="4" max="4" width="1.7109375" style="2" customWidth="1"/>
    <col min="5" max="5" width="9.7109375" style="3" customWidth="1"/>
    <col min="6" max="6" width="1.7109375" style="2" customWidth="1"/>
    <col min="7" max="7" width="9.7109375" style="3" customWidth="1"/>
    <col min="8" max="8" width="1.7109375" style="2" customWidth="1"/>
    <col min="9" max="9" width="9.7109375" style="3" customWidth="1"/>
    <col min="10" max="10" width="1.7109375" style="2" customWidth="1"/>
    <col min="11" max="11" width="9.7109375" style="3" customWidth="1"/>
    <col min="12" max="12" width="1.7109375" style="2" customWidth="1"/>
    <col min="13" max="13" width="9.7109375" style="3" customWidth="1"/>
    <col min="14" max="14" width="3.42578125" style="2" customWidth="1"/>
    <col min="15" max="15" width="16.85546875" style="3" hidden="1" customWidth="1"/>
    <col min="16" max="16" width="30.85546875" style="2" hidden="1" customWidth="1"/>
    <col min="17" max="17" width="11.5703125" style="2" customWidth="1"/>
    <col min="18" max="18" width="1.7109375" style="2" customWidth="1"/>
    <col min="19" max="19" width="9.28515625" style="2" customWidth="1"/>
    <col min="20" max="20" width="1.7109375" style="2" customWidth="1"/>
    <col min="21" max="21" width="9.140625" style="2" customWidth="1"/>
    <col min="22" max="22" width="1.7109375" style="2" customWidth="1"/>
    <col min="23" max="23" width="8.7109375" style="2" customWidth="1"/>
    <col min="24" max="16384" width="30.85546875" style="2"/>
  </cols>
  <sheetData>
    <row r="1" spans="1:249" x14ac:dyDescent="0.2">
      <c r="A1" s="1">
        <v>45812.669322800924</v>
      </c>
    </row>
    <row r="2" spans="1:249" ht="21" thickBot="1" x14ac:dyDescent="0.35">
      <c r="A2" s="1027" t="s">
        <v>154</v>
      </c>
      <c r="B2" s="1028"/>
      <c r="C2" s="1028"/>
      <c r="D2" s="1028"/>
      <c r="E2" s="1028"/>
      <c r="F2" s="1028"/>
      <c r="G2" s="1028"/>
      <c r="H2" s="1028"/>
      <c r="I2" s="1028"/>
      <c r="J2" s="1028"/>
      <c r="K2" s="1028"/>
      <c r="L2" s="1028"/>
      <c r="M2" s="438"/>
      <c r="N2" s="438"/>
    </row>
    <row r="3" spans="1:249" ht="20.25" x14ac:dyDescent="0.3">
      <c r="A3" s="1004" t="s">
        <v>155</v>
      </c>
      <c r="B3" s="1004"/>
      <c r="C3" s="1004"/>
      <c r="D3" s="1004"/>
      <c r="E3" s="1004"/>
      <c r="F3" s="1004"/>
      <c r="G3" s="1004"/>
      <c r="H3" s="1004"/>
      <c r="I3" s="1004"/>
      <c r="J3" s="1004"/>
      <c r="K3" s="1004"/>
      <c r="L3" s="1004"/>
      <c r="M3" s="438"/>
      <c r="N3" s="439"/>
      <c r="Q3" s="1005" t="s">
        <v>30</v>
      </c>
      <c r="R3" s="1006"/>
      <c r="S3" s="1006"/>
      <c r="T3" s="1006"/>
      <c r="U3" s="1006"/>
      <c r="V3" s="1006"/>
      <c r="W3" s="1007"/>
    </row>
    <row r="4" spans="1:249" x14ac:dyDescent="0.2">
      <c r="A4" s="6" t="s">
        <v>1</v>
      </c>
      <c r="B4" s="440"/>
      <c r="C4" s="441" t="s">
        <v>105</v>
      </c>
      <c r="D4" s="6"/>
      <c r="E4" s="442" t="s">
        <v>106</v>
      </c>
      <c r="F4" s="6"/>
      <c r="G4" s="443" t="s">
        <v>107</v>
      </c>
      <c r="H4" s="6"/>
      <c r="I4" s="7" t="s">
        <v>3</v>
      </c>
      <c r="J4" s="6"/>
      <c r="K4" s="8" t="s">
        <v>4</v>
      </c>
      <c r="L4" s="6"/>
      <c r="M4" s="444" t="s">
        <v>2</v>
      </c>
      <c r="N4" s="6"/>
      <c r="O4" s="445" t="s">
        <v>108</v>
      </c>
      <c r="P4" s="9"/>
      <c r="Q4" s="524"/>
      <c r="R4" s="446"/>
      <c r="S4" s="12" t="s">
        <v>5</v>
      </c>
      <c r="T4" s="447"/>
      <c r="U4" s="14" t="s">
        <v>6</v>
      </c>
      <c r="V4" s="446"/>
      <c r="W4" s="525" t="s">
        <v>7</v>
      </c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</row>
    <row r="5" spans="1:249" x14ac:dyDescent="0.2">
      <c r="A5" s="18"/>
      <c r="B5" s="18"/>
      <c r="C5" s="449" t="s">
        <v>112</v>
      </c>
      <c r="D5" s="18"/>
      <c r="E5" s="450" t="s">
        <v>113</v>
      </c>
      <c r="F5" s="18"/>
      <c r="G5" s="451" t="s">
        <v>114</v>
      </c>
      <c r="H5" s="18"/>
      <c r="I5" s="19" t="s">
        <v>156</v>
      </c>
      <c r="J5" s="18"/>
      <c r="K5" s="20" t="s">
        <v>157</v>
      </c>
      <c r="L5" s="18"/>
      <c r="M5" s="452" t="s">
        <v>158</v>
      </c>
      <c r="N5" s="18"/>
      <c r="O5" s="453" t="s">
        <v>118</v>
      </c>
      <c r="P5" s="21"/>
      <c r="Q5" s="526" t="s">
        <v>159</v>
      </c>
      <c r="R5" s="455"/>
      <c r="S5" s="22" t="s">
        <v>160</v>
      </c>
      <c r="T5" s="455"/>
      <c r="U5" s="24" t="s">
        <v>161</v>
      </c>
      <c r="V5" s="455"/>
      <c r="W5" s="527" t="s">
        <v>162</v>
      </c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</row>
    <row r="6" spans="1:249" ht="15" x14ac:dyDescent="0.25">
      <c r="C6" s="457"/>
      <c r="D6" s="28"/>
      <c r="E6" s="458"/>
      <c r="F6" s="28"/>
      <c r="G6" s="459"/>
      <c r="H6" s="28"/>
      <c r="I6" s="29"/>
      <c r="J6" s="28"/>
      <c r="K6" s="30"/>
      <c r="L6" s="28"/>
      <c r="M6" s="460"/>
      <c r="N6" s="28"/>
      <c r="O6" s="461"/>
      <c r="P6" s="28"/>
      <c r="Q6" s="533"/>
      <c r="R6" s="462"/>
      <c r="S6" s="33"/>
      <c r="T6" s="462"/>
      <c r="U6" s="34"/>
      <c r="V6" s="462"/>
      <c r="W6" s="239"/>
    </row>
    <row r="7" spans="1:249" ht="15" x14ac:dyDescent="0.25">
      <c r="A7" s="38" t="s">
        <v>8</v>
      </c>
      <c r="B7" s="197"/>
      <c r="C7" s="223">
        <v>45082</v>
      </c>
      <c r="D7" s="39"/>
      <c r="E7" s="464">
        <v>45061</v>
      </c>
      <c r="F7" s="39"/>
      <c r="G7" s="465">
        <v>45117</v>
      </c>
      <c r="H7" s="39"/>
      <c r="I7" s="40">
        <v>45061</v>
      </c>
      <c r="J7" s="39"/>
      <c r="K7" s="41">
        <v>45110</v>
      </c>
      <c r="L7" s="39"/>
      <c r="M7" s="466">
        <v>45061</v>
      </c>
      <c r="N7" s="39"/>
      <c r="O7" s="467">
        <v>42191</v>
      </c>
      <c r="P7" s="28"/>
      <c r="Q7" s="537">
        <v>37784</v>
      </c>
      <c r="R7" s="468"/>
      <c r="S7" s="44">
        <v>45089</v>
      </c>
      <c r="T7" s="468"/>
      <c r="U7" s="45">
        <v>45117</v>
      </c>
      <c r="V7" s="468"/>
      <c r="W7" s="538">
        <v>45132</v>
      </c>
    </row>
    <row r="8" spans="1:249" ht="15" x14ac:dyDescent="0.25">
      <c r="A8" s="49" t="s">
        <v>9</v>
      </c>
      <c r="B8" s="53"/>
      <c r="C8" s="470">
        <v>45137</v>
      </c>
      <c r="D8" s="50"/>
      <c r="E8" s="471">
        <v>45109</v>
      </c>
      <c r="F8" s="50"/>
      <c r="G8" s="472">
        <v>45165</v>
      </c>
      <c r="H8" s="50"/>
      <c r="I8" s="51">
        <v>45116</v>
      </c>
      <c r="J8" s="50"/>
      <c r="K8" s="52">
        <v>45165</v>
      </c>
      <c r="L8" s="50"/>
      <c r="M8" s="473">
        <v>45165</v>
      </c>
      <c r="N8" s="50"/>
      <c r="O8" s="474">
        <v>42218</v>
      </c>
      <c r="P8" s="28"/>
      <c r="Q8" s="537">
        <v>45148</v>
      </c>
      <c r="R8" s="468"/>
      <c r="S8" s="44">
        <v>45148</v>
      </c>
      <c r="T8" s="468"/>
      <c r="U8" s="45">
        <v>45132</v>
      </c>
      <c r="V8" s="468"/>
      <c r="W8" s="538">
        <v>45148</v>
      </c>
    </row>
    <row r="9" spans="1:249" ht="15" x14ac:dyDescent="0.25">
      <c r="A9" s="53" t="s">
        <v>10</v>
      </c>
      <c r="B9" s="53"/>
      <c r="C9" s="470">
        <v>44991</v>
      </c>
      <c r="D9" s="50"/>
      <c r="E9" s="471">
        <v>44991</v>
      </c>
      <c r="F9" s="50"/>
      <c r="G9" s="472">
        <v>44991</v>
      </c>
      <c r="H9" s="50"/>
      <c r="I9" s="51">
        <v>44991</v>
      </c>
      <c r="J9" s="50"/>
      <c r="K9" s="52">
        <v>44991</v>
      </c>
      <c r="L9" s="50"/>
      <c r="M9" s="473">
        <v>44991</v>
      </c>
      <c r="N9" s="50"/>
      <c r="O9" s="475">
        <v>42065</v>
      </c>
      <c r="P9" s="28"/>
      <c r="Q9" s="537">
        <v>44991</v>
      </c>
      <c r="R9" s="468"/>
      <c r="S9" s="44">
        <v>44991</v>
      </c>
      <c r="T9" s="468"/>
      <c r="U9" s="45">
        <v>44991</v>
      </c>
      <c r="V9" s="468"/>
      <c r="W9" s="538">
        <v>44991</v>
      </c>
    </row>
    <row r="10" spans="1:249" ht="15" x14ac:dyDescent="0.25">
      <c r="A10" s="53" t="s">
        <v>24</v>
      </c>
      <c r="B10" s="53"/>
      <c r="C10" s="470">
        <v>45079</v>
      </c>
      <c r="D10" s="50"/>
      <c r="E10" s="471">
        <v>45058</v>
      </c>
      <c r="F10" s="50"/>
      <c r="G10" s="472">
        <v>45114</v>
      </c>
      <c r="H10" s="50"/>
      <c r="I10" s="51">
        <v>45058</v>
      </c>
      <c r="J10" s="50"/>
      <c r="K10" s="52">
        <v>45107</v>
      </c>
      <c r="L10" s="50"/>
      <c r="M10" s="473">
        <v>45058</v>
      </c>
      <c r="N10" s="50"/>
      <c r="O10" s="475">
        <v>42187</v>
      </c>
      <c r="P10" s="28"/>
      <c r="Q10" s="537">
        <v>37781</v>
      </c>
      <c r="R10" s="468"/>
      <c r="S10" s="44">
        <v>45086</v>
      </c>
      <c r="T10" s="468"/>
      <c r="U10" s="45">
        <v>45114</v>
      </c>
      <c r="V10" s="468"/>
      <c r="W10" s="538">
        <v>45129</v>
      </c>
    </row>
    <row r="11" spans="1:249" ht="15" x14ac:dyDescent="0.25">
      <c r="A11" s="49" t="s">
        <v>25</v>
      </c>
      <c r="B11" s="53"/>
      <c r="C11" s="470">
        <v>45089</v>
      </c>
      <c r="D11" s="50"/>
      <c r="E11" s="471">
        <v>45068</v>
      </c>
      <c r="F11" s="50"/>
      <c r="G11" s="472">
        <v>45124</v>
      </c>
      <c r="H11" s="50"/>
      <c r="I11" s="51">
        <v>45068</v>
      </c>
      <c r="J11" s="50"/>
      <c r="K11" s="52">
        <v>45117</v>
      </c>
      <c r="L11" s="50"/>
      <c r="M11" s="473">
        <v>45068</v>
      </c>
      <c r="N11" s="50"/>
      <c r="O11" s="475">
        <v>42193</v>
      </c>
      <c r="P11" s="28"/>
      <c r="Q11" s="600"/>
      <c r="R11" s="468"/>
      <c r="S11" s="44">
        <v>45097</v>
      </c>
      <c r="T11" s="468"/>
      <c r="U11" s="55">
        <v>45119</v>
      </c>
      <c r="V11" s="468"/>
      <c r="W11" s="538">
        <v>45134</v>
      </c>
    </row>
    <row r="12" spans="1:249" ht="15" x14ac:dyDescent="0.25">
      <c r="A12" s="53" t="s">
        <v>12</v>
      </c>
      <c r="B12" s="53"/>
      <c r="C12" s="470">
        <v>45114</v>
      </c>
      <c r="D12" s="50"/>
      <c r="E12" s="471">
        <v>45086</v>
      </c>
      <c r="F12" s="50"/>
      <c r="G12" s="472">
        <v>45142</v>
      </c>
      <c r="H12" s="50"/>
      <c r="I12" s="51">
        <v>45093</v>
      </c>
      <c r="J12" s="50"/>
      <c r="K12" s="52">
        <v>45142</v>
      </c>
      <c r="L12" s="50"/>
      <c r="M12" s="473">
        <v>45128</v>
      </c>
      <c r="N12" s="50"/>
      <c r="O12" s="475">
        <v>42206</v>
      </c>
      <c r="P12" s="28"/>
      <c r="Q12" s="537"/>
      <c r="R12" s="468"/>
      <c r="S12" s="44">
        <v>45121</v>
      </c>
      <c r="T12" s="468"/>
      <c r="U12" s="45">
        <v>45125</v>
      </c>
      <c r="V12" s="468"/>
      <c r="W12" s="538">
        <v>45139</v>
      </c>
    </row>
    <row r="13" spans="1:249" ht="24" x14ac:dyDescent="0.2">
      <c r="A13" s="478" t="s">
        <v>126</v>
      </c>
      <c r="B13" s="53"/>
      <c r="C13" s="479">
        <v>45020</v>
      </c>
      <c r="D13" s="50"/>
      <c r="E13" s="471">
        <v>45020</v>
      </c>
      <c r="F13" s="480"/>
      <c r="G13" s="472">
        <v>45020</v>
      </c>
      <c r="H13" s="480"/>
      <c r="I13" s="51">
        <v>45020</v>
      </c>
      <c r="J13" s="480"/>
      <c r="K13" s="52">
        <v>45020</v>
      </c>
      <c r="L13" s="480"/>
      <c r="M13" s="473">
        <v>45020</v>
      </c>
      <c r="N13" s="480"/>
      <c r="O13" s="475">
        <v>42073</v>
      </c>
      <c r="P13" s="28"/>
      <c r="Q13" s="601" t="s">
        <v>43</v>
      </c>
      <c r="R13" s="481"/>
      <c r="S13" s="61">
        <v>45020</v>
      </c>
      <c r="T13" s="481"/>
      <c r="U13" s="482">
        <v>45020</v>
      </c>
      <c r="V13" s="481"/>
      <c r="W13" s="543">
        <v>45020</v>
      </c>
    </row>
    <row r="14" spans="1:249" x14ac:dyDescent="0.2">
      <c r="A14" s="53" t="s">
        <v>14</v>
      </c>
      <c r="B14" s="53"/>
      <c r="C14" s="470">
        <v>45021</v>
      </c>
      <c r="D14" s="50"/>
      <c r="E14" s="471">
        <v>45021</v>
      </c>
      <c r="F14" s="480"/>
      <c r="G14" s="472">
        <v>45021</v>
      </c>
      <c r="H14" s="480"/>
      <c r="I14" s="51">
        <v>45021</v>
      </c>
      <c r="J14" s="480"/>
      <c r="K14" s="52">
        <v>45021</v>
      </c>
      <c r="L14" s="480"/>
      <c r="M14" s="473">
        <v>45021</v>
      </c>
      <c r="N14" s="480"/>
      <c r="O14" s="475"/>
      <c r="P14" s="28"/>
      <c r="Q14" s="601"/>
      <c r="R14" s="481"/>
      <c r="S14" s="61">
        <v>45051</v>
      </c>
      <c r="T14" s="481"/>
      <c r="U14" s="62">
        <v>45051</v>
      </c>
      <c r="V14" s="481"/>
      <c r="W14" s="543">
        <v>45051</v>
      </c>
    </row>
    <row r="15" spans="1:249" x14ac:dyDescent="0.2">
      <c r="A15" s="49" t="s">
        <v>15</v>
      </c>
      <c r="B15" s="53"/>
      <c r="C15" s="470">
        <v>45051</v>
      </c>
      <c r="D15" s="50"/>
      <c r="E15" s="471">
        <v>45051</v>
      </c>
      <c r="F15" s="50"/>
      <c r="G15" s="472">
        <v>45051</v>
      </c>
      <c r="H15" s="50"/>
      <c r="I15" s="51">
        <v>45051</v>
      </c>
      <c r="J15" s="50"/>
      <c r="K15" s="52">
        <v>45051</v>
      </c>
      <c r="L15" s="50"/>
      <c r="M15" s="473">
        <v>45051</v>
      </c>
      <c r="N15" s="50"/>
      <c r="O15" s="475"/>
      <c r="P15" s="28"/>
      <c r="Q15" s="602" t="s">
        <v>46</v>
      </c>
      <c r="R15" s="489"/>
      <c r="S15" s="67">
        <v>37781</v>
      </c>
      <c r="T15" s="489"/>
      <c r="U15" s="68">
        <v>37781</v>
      </c>
      <c r="V15" s="489"/>
      <c r="W15" s="548">
        <v>37781</v>
      </c>
    </row>
    <row r="16" spans="1:249" ht="15" x14ac:dyDescent="0.25">
      <c r="A16" s="72" t="s">
        <v>16</v>
      </c>
      <c r="B16" s="53"/>
      <c r="C16" s="470"/>
      <c r="D16" s="50"/>
      <c r="E16" s="471"/>
      <c r="F16" s="50"/>
      <c r="G16" s="472"/>
      <c r="H16" s="50"/>
      <c r="I16" s="51"/>
      <c r="J16" s="50"/>
      <c r="K16" s="73">
        <v>45079</v>
      </c>
      <c r="L16" s="50"/>
      <c r="M16" s="473"/>
      <c r="N16" s="50"/>
      <c r="O16" s="475"/>
      <c r="P16" s="28"/>
      <c r="Q16" s="603" t="s">
        <v>17</v>
      </c>
      <c r="R16" s="491"/>
      <c r="S16" s="604"/>
      <c r="T16" s="491"/>
      <c r="U16" s="75"/>
      <c r="V16" s="491"/>
      <c r="W16" s="605"/>
    </row>
    <row r="17" spans="1:249" ht="15" x14ac:dyDescent="0.25">
      <c r="A17" s="53" t="s">
        <v>18</v>
      </c>
      <c r="B17" s="53"/>
      <c r="C17" s="470">
        <v>45068</v>
      </c>
      <c r="D17" s="50"/>
      <c r="E17" s="471">
        <v>45068</v>
      </c>
      <c r="F17" s="50"/>
      <c r="G17" s="472">
        <v>45068</v>
      </c>
      <c r="H17" s="50"/>
      <c r="I17" s="51">
        <v>45068</v>
      </c>
      <c r="J17" s="50"/>
      <c r="K17" s="52">
        <v>45068</v>
      </c>
      <c r="L17" s="50"/>
      <c r="M17" s="473">
        <v>45068</v>
      </c>
      <c r="N17" s="50"/>
      <c r="O17" s="475"/>
      <c r="P17" s="28"/>
      <c r="Q17" s="603" t="s">
        <v>47</v>
      </c>
      <c r="R17" s="493"/>
      <c r="S17" s="94"/>
      <c r="T17" s="493"/>
      <c r="U17" s="80"/>
      <c r="V17" s="493"/>
      <c r="W17" s="163"/>
    </row>
    <row r="18" spans="1:249" x14ac:dyDescent="0.2">
      <c r="A18" s="84" t="s">
        <v>19</v>
      </c>
      <c r="B18" s="495"/>
      <c r="C18" s="496">
        <v>45091</v>
      </c>
      <c r="D18" s="496"/>
      <c r="E18" s="496">
        <v>45070</v>
      </c>
      <c r="F18" s="496"/>
      <c r="G18" s="496">
        <v>45126</v>
      </c>
      <c r="H18" s="496"/>
      <c r="I18" s="496">
        <v>45070</v>
      </c>
      <c r="J18" s="496"/>
      <c r="K18" s="496">
        <v>45119</v>
      </c>
      <c r="L18" s="496"/>
      <c r="M18" s="496">
        <v>45070</v>
      </c>
      <c r="N18" s="496"/>
      <c r="O18" s="496"/>
      <c r="P18" s="497"/>
      <c r="Q18" s="606"/>
      <c r="R18" s="86"/>
      <c r="S18" s="86"/>
      <c r="T18" s="498"/>
      <c r="U18" s="87"/>
      <c r="V18" s="86"/>
      <c r="W18" s="607"/>
      <c r="X18" s="500"/>
      <c r="Y18" s="500"/>
      <c r="Z18" s="500"/>
      <c r="AA18" s="500"/>
      <c r="AB18" s="500"/>
      <c r="AC18" s="500"/>
      <c r="AD18" s="500"/>
      <c r="AE18" s="500"/>
      <c r="AF18" s="500"/>
      <c r="AG18" s="500"/>
      <c r="AH18" s="500"/>
      <c r="AI18" s="500"/>
      <c r="AJ18" s="500"/>
      <c r="AK18" s="500"/>
      <c r="AL18" s="500"/>
      <c r="AM18" s="500"/>
      <c r="AN18" s="500"/>
      <c r="AO18" s="500"/>
      <c r="AP18" s="500"/>
      <c r="AQ18" s="500"/>
      <c r="AR18" s="500"/>
      <c r="AS18" s="500"/>
      <c r="AT18" s="500"/>
      <c r="AU18" s="500"/>
      <c r="AV18" s="500"/>
      <c r="AW18" s="500"/>
      <c r="AX18" s="500"/>
      <c r="AY18" s="500"/>
      <c r="AZ18" s="500"/>
      <c r="BA18" s="500"/>
      <c r="BB18" s="500"/>
      <c r="BC18" s="500"/>
      <c r="BD18" s="500"/>
      <c r="BE18" s="500"/>
      <c r="BF18" s="500"/>
      <c r="BG18" s="500"/>
      <c r="BH18" s="500"/>
      <c r="BI18" s="500"/>
      <c r="BJ18" s="500"/>
      <c r="BK18" s="500"/>
      <c r="BL18" s="500"/>
      <c r="BM18" s="500"/>
      <c r="BN18" s="500"/>
      <c r="BO18" s="500"/>
      <c r="BP18" s="500"/>
      <c r="BQ18" s="500"/>
      <c r="BR18" s="500"/>
      <c r="BS18" s="500"/>
      <c r="BT18" s="500"/>
      <c r="BU18" s="500"/>
      <c r="BV18" s="500"/>
      <c r="BW18" s="500"/>
      <c r="BX18" s="500"/>
      <c r="BY18" s="500"/>
      <c r="BZ18" s="500"/>
      <c r="CA18" s="500"/>
      <c r="CB18" s="500"/>
      <c r="CC18" s="500"/>
      <c r="CD18" s="500"/>
      <c r="CE18" s="500"/>
      <c r="CF18" s="500"/>
      <c r="CG18" s="500"/>
      <c r="CH18" s="500"/>
      <c r="CI18" s="500"/>
      <c r="CJ18" s="500"/>
      <c r="CK18" s="500"/>
      <c r="CL18" s="500"/>
      <c r="CM18" s="500"/>
      <c r="CN18" s="500"/>
      <c r="CO18" s="500"/>
      <c r="CP18" s="500"/>
      <c r="CQ18" s="500"/>
      <c r="CR18" s="500"/>
      <c r="CS18" s="500"/>
      <c r="CT18" s="500"/>
      <c r="CU18" s="500"/>
      <c r="CV18" s="500"/>
      <c r="CW18" s="500"/>
      <c r="CX18" s="500"/>
      <c r="CY18" s="500"/>
      <c r="CZ18" s="500"/>
      <c r="DA18" s="500"/>
      <c r="DB18" s="500"/>
      <c r="DC18" s="500"/>
      <c r="DD18" s="500"/>
      <c r="DE18" s="500"/>
      <c r="DF18" s="500"/>
      <c r="DG18" s="500"/>
      <c r="DH18" s="500"/>
      <c r="DI18" s="500"/>
      <c r="DJ18" s="500"/>
      <c r="DK18" s="500"/>
      <c r="DL18" s="500"/>
      <c r="DM18" s="500"/>
      <c r="DN18" s="500"/>
      <c r="DO18" s="500"/>
      <c r="DP18" s="500"/>
      <c r="DQ18" s="500"/>
      <c r="DR18" s="500"/>
      <c r="DS18" s="500"/>
      <c r="DT18" s="500"/>
      <c r="DU18" s="500"/>
      <c r="DV18" s="500"/>
      <c r="DW18" s="500"/>
      <c r="DX18" s="500"/>
      <c r="DY18" s="500"/>
      <c r="DZ18" s="500"/>
      <c r="EA18" s="500"/>
      <c r="EB18" s="500"/>
      <c r="EC18" s="500"/>
      <c r="ED18" s="500"/>
      <c r="EE18" s="500"/>
      <c r="EF18" s="500"/>
      <c r="EG18" s="500"/>
      <c r="EH18" s="500"/>
      <c r="EI18" s="500"/>
      <c r="EJ18" s="500"/>
      <c r="EK18" s="500"/>
      <c r="EL18" s="500"/>
      <c r="EM18" s="500"/>
      <c r="EN18" s="500"/>
      <c r="EO18" s="500"/>
      <c r="EP18" s="500"/>
      <c r="EQ18" s="500"/>
      <c r="ER18" s="500"/>
      <c r="ES18" s="500"/>
      <c r="ET18" s="500"/>
      <c r="EU18" s="500"/>
      <c r="EV18" s="500"/>
      <c r="EW18" s="500"/>
      <c r="EX18" s="500"/>
      <c r="EY18" s="500"/>
      <c r="EZ18" s="500"/>
      <c r="FA18" s="500"/>
      <c r="FB18" s="500"/>
      <c r="FC18" s="500"/>
      <c r="FD18" s="500"/>
      <c r="FE18" s="500"/>
      <c r="FF18" s="500"/>
      <c r="FG18" s="500"/>
      <c r="FH18" s="500"/>
      <c r="FI18" s="500"/>
      <c r="FJ18" s="500"/>
      <c r="FK18" s="500"/>
      <c r="FL18" s="500"/>
      <c r="FM18" s="500"/>
      <c r="FN18" s="500"/>
      <c r="FO18" s="500"/>
      <c r="FP18" s="500"/>
      <c r="FQ18" s="500"/>
      <c r="FR18" s="500"/>
      <c r="FS18" s="500"/>
      <c r="FT18" s="500"/>
      <c r="FU18" s="500"/>
      <c r="FV18" s="500"/>
      <c r="FW18" s="500"/>
      <c r="FX18" s="500"/>
      <c r="FY18" s="500"/>
      <c r="FZ18" s="500"/>
      <c r="GA18" s="500"/>
      <c r="GB18" s="500"/>
      <c r="GC18" s="500"/>
      <c r="GD18" s="500"/>
      <c r="GE18" s="500"/>
      <c r="GF18" s="500"/>
      <c r="GG18" s="500"/>
      <c r="GH18" s="500"/>
      <c r="GI18" s="500"/>
      <c r="GJ18" s="500"/>
      <c r="GK18" s="500"/>
      <c r="GL18" s="500"/>
      <c r="GM18" s="500"/>
      <c r="GN18" s="500"/>
      <c r="GO18" s="500"/>
      <c r="GP18" s="500"/>
      <c r="GQ18" s="500"/>
      <c r="GR18" s="500"/>
      <c r="GS18" s="500"/>
      <c r="GT18" s="500"/>
      <c r="GU18" s="500"/>
      <c r="GV18" s="500"/>
      <c r="GW18" s="500"/>
      <c r="GX18" s="500"/>
      <c r="GY18" s="500"/>
      <c r="GZ18" s="500"/>
      <c r="HA18" s="500"/>
      <c r="HB18" s="500"/>
      <c r="HC18" s="500"/>
      <c r="HD18" s="500"/>
      <c r="HE18" s="500"/>
      <c r="HF18" s="500"/>
      <c r="HG18" s="500"/>
      <c r="HH18" s="500"/>
      <c r="HI18" s="500"/>
      <c r="HJ18" s="500"/>
      <c r="HK18" s="500"/>
      <c r="HL18" s="500"/>
      <c r="HM18" s="500"/>
      <c r="HN18" s="500"/>
      <c r="HO18" s="500"/>
      <c r="HP18" s="500"/>
      <c r="HQ18" s="500"/>
      <c r="HR18" s="500"/>
      <c r="HS18" s="500"/>
      <c r="HT18" s="500"/>
      <c r="HU18" s="500"/>
      <c r="HV18" s="500"/>
      <c r="HW18" s="500"/>
      <c r="HX18" s="500"/>
      <c r="HY18" s="500"/>
      <c r="HZ18" s="500"/>
      <c r="IA18" s="500"/>
      <c r="IB18" s="500"/>
      <c r="IC18" s="500"/>
      <c r="ID18" s="500"/>
      <c r="IE18" s="500"/>
      <c r="IF18" s="500"/>
      <c r="IG18" s="500"/>
      <c r="IH18" s="500"/>
      <c r="II18" s="500"/>
      <c r="IJ18" s="500"/>
      <c r="IK18" s="500"/>
      <c r="IL18" s="500"/>
      <c r="IM18" s="500"/>
      <c r="IN18" s="500"/>
      <c r="IO18" s="500"/>
    </row>
    <row r="19" spans="1:249" ht="15" x14ac:dyDescent="0.25">
      <c r="C19" s="501"/>
      <c r="E19" s="502"/>
      <c r="G19" s="503"/>
      <c r="I19" s="91"/>
      <c r="K19" s="92"/>
      <c r="M19" s="504"/>
      <c r="O19" s="505"/>
      <c r="Q19" s="565"/>
      <c r="R19" s="493"/>
      <c r="S19" s="94"/>
      <c r="T19" s="493"/>
      <c r="U19" s="80"/>
      <c r="V19" s="493"/>
      <c r="W19" s="163"/>
    </row>
    <row r="20" spans="1:249" ht="15" x14ac:dyDescent="0.25">
      <c r="A20" s="2" t="s">
        <v>20</v>
      </c>
      <c r="C20" s="506">
        <v>45089</v>
      </c>
      <c r="D20" s="95"/>
      <c r="E20" s="507">
        <v>45068</v>
      </c>
      <c r="F20" s="95"/>
      <c r="G20" s="508">
        <v>45124</v>
      </c>
      <c r="H20" s="95"/>
      <c r="I20" s="96">
        <v>45068</v>
      </c>
      <c r="J20" s="95"/>
      <c r="K20" s="97">
        <v>45117</v>
      </c>
      <c r="L20" s="95"/>
      <c r="M20" s="509">
        <v>45068</v>
      </c>
      <c r="N20" s="95"/>
      <c r="O20" s="510">
        <v>42193</v>
      </c>
      <c r="Q20" s="608"/>
      <c r="R20" s="493"/>
      <c r="S20" s="94">
        <v>45097</v>
      </c>
      <c r="T20" s="493"/>
      <c r="U20" s="80">
        <v>45119</v>
      </c>
      <c r="V20" s="493"/>
      <c r="W20" s="163">
        <v>45134</v>
      </c>
    </row>
    <row r="21" spans="1:249" ht="15.75" thickBot="1" x14ac:dyDescent="0.3">
      <c r="A21" s="98" t="s">
        <v>21</v>
      </c>
      <c r="C21" s="506">
        <v>45090</v>
      </c>
      <c r="D21" s="95"/>
      <c r="E21" s="507">
        <v>45069</v>
      </c>
      <c r="F21" s="95"/>
      <c r="G21" s="508">
        <v>45125</v>
      </c>
      <c r="H21" s="95"/>
      <c r="I21" s="96">
        <v>45069</v>
      </c>
      <c r="J21" s="95"/>
      <c r="K21" s="97">
        <v>45118</v>
      </c>
      <c r="L21" s="95"/>
      <c r="M21" s="509">
        <v>45069</v>
      </c>
      <c r="N21" s="95"/>
      <c r="O21" s="510">
        <v>42194</v>
      </c>
      <c r="Q21" s="570"/>
      <c r="R21" s="513"/>
      <c r="S21" s="100">
        <v>45098</v>
      </c>
      <c r="T21" s="513"/>
      <c r="U21" s="101">
        <v>45120</v>
      </c>
      <c r="V21" s="513"/>
      <c r="W21" s="256">
        <v>45135</v>
      </c>
    </row>
    <row r="22" spans="1:249" x14ac:dyDescent="0.2">
      <c r="C22" s="105"/>
      <c r="D22" s="105"/>
      <c r="E22" s="106"/>
      <c r="F22" s="105"/>
      <c r="G22" s="106"/>
      <c r="H22" s="105"/>
      <c r="I22" s="106"/>
      <c r="J22" s="105"/>
      <c r="K22" s="106"/>
      <c r="L22" s="105"/>
      <c r="M22" s="106"/>
      <c r="N22" s="105"/>
      <c r="Q22" s="9"/>
      <c r="R22" s="9"/>
      <c r="S22" s="9"/>
      <c r="T22" s="9"/>
      <c r="U22" s="9"/>
      <c r="V22" s="9"/>
      <c r="W22" s="9"/>
    </row>
    <row r="23" spans="1:249" x14ac:dyDescent="0.2"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Q23" s="21"/>
      <c r="R23" s="21"/>
      <c r="S23" s="21"/>
      <c r="T23" s="21"/>
      <c r="U23" s="21"/>
      <c r="V23" s="21"/>
      <c r="W23" s="21"/>
    </row>
    <row r="24" spans="1:249" ht="20.25" x14ac:dyDescent="0.3">
      <c r="A24" s="1027" t="s">
        <v>154</v>
      </c>
      <c r="B24" s="1028"/>
      <c r="C24" s="1028"/>
      <c r="D24" s="1028"/>
      <c r="E24" s="1028"/>
      <c r="F24" s="1028"/>
      <c r="G24" s="1028"/>
      <c r="H24" s="1028"/>
      <c r="I24" s="1028"/>
      <c r="J24" s="1028"/>
      <c r="K24" s="1028"/>
      <c r="L24" s="1028"/>
      <c r="M24" s="438"/>
      <c r="N24" s="438"/>
    </row>
    <row r="25" spans="1:249" ht="20.25" x14ac:dyDescent="0.3">
      <c r="A25" s="1008" t="s">
        <v>23</v>
      </c>
      <c r="B25" s="1008"/>
      <c r="C25" s="1008"/>
      <c r="D25" s="1008"/>
      <c r="E25" s="1008"/>
      <c r="F25" s="1008"/>
      <c r="G25" s="1008"/>
      <c r="H25" s="1008"/>
      <c r="I25" s="1008"/>
      <c r="J25" s="1008"/>
      <c r="K25" s="1008"/>
      <c r="L25" s="1008"/>
      <c r="M25" s="438"/>
      <c r="N25" s="439"/>
    </row>
    <row r="26" spans="1:249" x14ac:dyDescent="0.2">
      <c r="A26" s="6" t="s">
        <v>1</v>
      </c>
      <c r="B26" s="440"/>
      <c r="C26" s="441" t="s">
        <v>105</v>
      </c>
      <c r="D26" s="6"/>
      <c r="E26" s="442" t="s">
        <v>106</v>
      </c>
      <c r="F26" s="6"/>
      <c r="G26" s="443" t="s">
        <v>107</v>
      </c>
      <c r="H26" s="6"/>
      <c r="I26" s="7" t="s">
        <v>3</v>
      </c>
      <c r="J26" s="6"/>
      <c r="K26" s="8" t="s">
        <v>4</v>
      </c>
      <c r="L26" s="6"/>
      <c r="M26" s="444" t="s">
        <v>2</v>
      </c>
      <c r="N26" s="6"/>
      <c r="O26" s="445" t="s">
        <v>108</v>
      </c>
      <c r="P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</row>
    <row r="27" spans="1:249" x14ac:dyDescent="0.2">
      <c r="A27" s="18"/>
      <c r="B27" s="18"/>
      <c r="C27" s="449" t="s">
        <v>112</v>
      </c>
      <c r="D27" s="18"/>
      <c r="E27" s="450" t="s">
        <v>113</v>
      </c>
      <c r="F27" s="18"/>
      <c r="G27" s="451" t="s">
        <v>114</v>
      </c>
      <c r="H27" s="18"/>
      <c r="I27" s="19" t="s">
        <v>156</v>
      </c>
      <c r="J27" s="18"/>
      <c r="K27" s="20" t="s">
        <v>157</v>
      </c>
      <c r="L27" s="18"/>
      <c r="M27" s="452" t="s">
        <v>158</v>
      </c>
      <c r="N27" s="18"/>
      <c r="O27" s="453" t="s">
        <v>129</v>
      </c>
      <c r="P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</row>
    <row r="28" spans="1:249" x14ac:dyDescent="0.2">
      <c r="C28" s="457"/>
      <c r="D28" s="28"/>
      <c r="E28" s="458"/>
      <c r="F28" s="28"/>
      <c r="G28" s="459"/>
      <c r="H28" s="28"/>
      <c r="I28" s="29"/>
      <c r="J28" s="28"/>
      <c r="K28" s="30"/>
      <c r="L28" s="28"/>
      <c r="M28" s="460"/>
      <c r="N28" s="28"/>
      <c r="O28" s="461"/>
      <c r="P28" s="28"/>
    </row>
    <row r="29" spans="1:249" x14ac:dyDescent="0.2">
      <c r="A29" s="38" t="s">
        <v>8</v>
      </c>
      <c r="B29" s="197"/>
      <c r="C29" s="223">
        <v>45082</v>
      </c>
      <c r="D29" s="39"/>
      <c r="E29" s="464">
        <v>45061</v>
      </c>
      <c r="F29" s="39"/>
      <c r="G29" s="465">
        <v>45117</v>
      </c>
      <c r="H29" s="39"/>
      <c r="I29" s="40">
        <v>45061</v>
      </c>
      <c r="J29" s="39"/>
      <c r="K29" s="41">
        <v>45110</v>
      </c>
      <c r="L29" s="39"/>
      <c r="M29" s="466">
        <v>45061</v>
      </c>
      <c r="N29" s="39"/>
      <c r="O29" s="467">
        <v>42191</v>
      </c>
      <c r="P29" s="28"/>
    </row>
    <row r="30" spans="1:249" x14ac:dyDescent="0.2">
      <c r="A30" s="49" t="s">
        <v>9</v>
      </c>
      <c r="B30" s="53"/>
      <c r="C30" s="470">
        <v>45137</v>
      </c>
      <c r="D30" s="50"/>
      <c r="E30" s="471">
        <v>45109</v>
      </c>
      <c r="F30" s="50"/>
      <c r="G30" s="472">
        <v>45165</v>
      </c>
      <c r="H30" s="50"/>
      <c r="I30" s="51">
        <v>45116</v>
      </c>
      <c r="J30" s="50"/>
      <c r="K30" s="52">
        <v>45165</v>
      </c>
      <c r="L30" s="50"/>
      <c r="M30" s="473">
        <v>45165</v>
      </c>
      <c r="N30" s="50"/>
      <c r="O30" s="474">
        <v>42218</v>
      </c>
      <c r="P30" s="28"/>
    </row>
    <row r="31" spans="1:249" x14ac:dyDescent="0.2">
      <c r="A31" s="53" t="s">
        <v>10</v>
      </c>
      <c r="B31" s="53"/>
      <c r="C31" s="470">
        <v>44991</v>
      </c>
      <c r="D31" s="50"/>
      <c r="E31" s="471">
        <v>44991</v>
      </c>
      <c r="F31" s="50"/>
      <c r="G31" s="472">
        <v>44991</v>
      </c>
      <c r="H31" s="50"/>
      <c r="I31" s="51">
        <v>44991</v>
      </c>
      <c r="J31" s="50"/>
      <c r="K31" s="52">
        <v>44991</v>
      </c>
      <c r="L31" s="50"/>
      <c r="M31" s="473">
        <v>44991</v>
      </c>
      <c r="N31" s="50"/>
      <c r="O31" s="475">
        <v>42065</v>
      </c>
      <c r="P31" s="28"/>
    </row>
    <row r="32" spans="1:249" x14ac:dyDescent="0.2">
      <c r="A32" s="53" t="s">
        <v>24</v>
      </c>
      <c r="B32" s="53"/>
      <c r="C32" s="470">
        <v>45079</v>
      </c>
      <c r="D32" s="50"/>
      <c r="E32" s="471">
        <v>45058</v>
      </c>
      <c r="F32" s="50"/>
      <c r="G32" s="472">
        <v>45114</v>
      </c>
      <c r="H32" s="50"/>
      <c r="I32" s="51">
        <v>45058</v>
      </c>
      <c r="J32" s="50"/>
      <c r="K32" s="52">
        <v>45107</v>
      </c>
      <c r="L32" s="50"/>
      <c r="M32" s="473">
        <v>45058</v>
      </c>
      <c r="N32" s="50"/>
      <c r="O32" s="475">
        <v>42187</v>
      </c>
      <c r="P32" s="28"/>
    </row>
    <row r="33" spans="1:249" x14ac:dyDescent="0.2">
      <c r="A33" s="478" t="s">
        <v>28</v>
      </c>
      <c r="B33" s="53"/>
      <c r="C33" s="470"/>
      <c r="D33" s="50"/>
      <c r="E33" s="517">
        <v>45051</v>
      </c>
      <c r="F33" s="107"/>
      <c r="G33" s="518">
        <v>45107</v>
      </c>
      <c r="H33" s="107"/>
      <c r="I33" s="108">
        <v>45051</v>
      </c>
      <c r="J33" s="107"/>
      <c r="K33" s="109">
        <v>45100</v>
      </c>
      <c r="L33" s="107"/>
      <c r="M33" s="476">
        <v>45051</v>
      </c>
      <c r="N33" s="50"/>
      <c r="O33" s="519"/>
    </row>
    <row r="34" spans="1:249" x14ac:dyDescent="0.2">
      <c r="A34" s="49" t="s">
        <v>25</v>
      </c>
      <c r="B34" s="53"/>
      <c r="C34" s="470">
        <v>45089</v>
      </c>
      <c r="D34" s="50"/>
      <c r="E34" s="471">
        <v>45068</v>
      </c>
      <c r="F34" s="50"/>
      <c r="G34" s="472">
        <v>45124</v>
      </c>
      <c r="H34" s="50"/>
      <c r="I34" s="51">
        <v>45068</v>
      </c>
      <c r="J34" s="50"/>
      <c r="K34" s="520">
        <v>45117</v>
      </c>
      <c r="L34" s="50"/>
      <c r="M34" s="473">
        <v>45068</v>
      </c>
      <c r="N34" s="50"/>
      <c r="O34" s="475">
        <v>42220</v>
      </c>
      <c r="P34" s="28"/>
    </row>
    <row r="35" spans="1:249" x14ac:dyDescent="0.2">
      <c r="A35" s="53" t="s">
        <v>12</v>
      </c>
      <c r="B35" s="53"/>
      <c r="C35" s="470">
        <v>45114</v>
      </c>
      <c r="D35" s="50"/>
      <c r="E35" s="471">
        <v>45086</v>
      </c>
      <c r="F35" s="50"/>
      <c r="G35" s="472">
        <v>45142</v>
      </c>
      <c r="H35" s="50"/>
      <c r="I35" s="51">
        <v>45093</v>
      </c>
      <c r="J35" s="50"/>
      <c r="K35" s="52">
        <v>45142</v>
      </c>
      <c r="L35" s="50"/>
      <c r="M35" s="473">
        <v>45128</v>
      </c>
      <c r="N35" s="50"/>
      <c r="O35" s="475">
        <v>42206</v>
      </c>
      <c r="P35" s="28"/>
    </row>
    <row r="36" spans="1:249" x14ac:dyDescent="0.2">
      <c r="A36" s="478" t="s">
        <v>126</v>
      </c>
      <c r="B36" s="53"/>
      <c r="C36" s="470">
        <v>45020</v>
      </c>
      <c r="D36" s="50"/>
      <c r="E36" s="471">
        <v>45020</v>
      </c>
      <c r="F36" s="480"/>
      <c r="G36" s="472">
        <v>45020</v>
      </c>
      <c r="H36" s="480"/>
      <c r="I36" s="51">
        <v>45020</v>
      </c>
      <c r="J36" s="480"/>
      <c r="K36" s="52">
        <v>45020</v>
      </c>
      <c r="L36" s="480"/>
      <c r="M36" s="473">
        <v>45020</v>
      </c>
      <c r="N36" s="480"/>
      <c r="O36" s="475"/>
      <c r="Q36" s="110"/>
      <c r="R36" s="110"/>
      <c r="S36" s="110"/>
      <c r="T36" s="110"/>
      <c r="U36" s="110"/>
      <c r="V36" s="110"/>
      <c r="W36" s="110"/>
    </row>
    <row r="37" spans="1:249" x14ac:dyDescent="0.2">
      <c r="A37" s="53" t="s">
        <v>14</v>
      </c>
      <c r="B37" s="53"/>
      <c r="C37" s="470">
        <v>45033</v>
      </c>
      <c r="D37" s="50"/>
      <c r="E37" s="471">
        <v>45033</v>
      </c>
      <c r="F37" s="480"/>
      <c r="G37" s="472">
        <v>45033</v>
      </c>
      <c r="H37" s="480"/>
      <c r="I37" s="51">
        <v>45033</v>
      </c>
      <c r="J37" s="480"/>
      <c r="K37" s="52">
        <v>45033</v>
      </c>
      <c r="L37" s="480"/>
      <c r="M37" s="473">
        <v>45033</v>
      </c>
      <c r="N37" s="480"/>
      <c r="O37" s="475"/>
    </row>
    <row r="38" spans="1:249" x14ac:dyDescent="0.2">
      <c r="A38" s="49" t="s">
        <v>15</v>
      </c>
      <c r="B38" s="53"/>
      <c r="C38" s="470">
        <v>45086</v>
      </c>
      <c r="D38" s="50"/>
      <c r="E38" s="471">
        <v>45065</v>
      </c>
      <c r="F38" s="50"/>
      <c r="G38" s="472">
        <v>45121</v>
      </c>
      <c r="H38" s="50"/>
      <c r="I38" s="51">
        <v>45065</v>
      </c>
      <c r="J38" s="50"/>
      <c r="K38" s="52">
        <v>45114</v>
      </c>
      <c r="L38" s="50"/>
      <c r="M38" s="473">
        <v>45065</v>
      </c>
      <c r="N38" s="50"/>
      <c r="O38" s="475"/>
    </row>
    <row r="39" spans="1:249" x14ac:dyDescent="0.2">
      <c r="A39" s="53" t="s">
        <v>26</v>
      </c>
      <c r="B39" s="53"/>
      <c r="C39" s="470">
        <v>45089</v>
      </c>
      <c r="D39" s="50"/>
      <c r="E39" s="471">
        <v>45068</v>
      </c>
      <c r="F39" s="50"/>
      <c r="G39" s="472">
        <v>45124</v>
      </c>
      <c r="H39" s="50"/>
      <c r="I39" s="51">
        <v>45068</v>
      </c>
      <c r="J39" s="50"/>
      <c r="K39" s="52">
        <v>45117</v>
      </c>
      <c r="L39" s="50"/>
      <c r="M39" s="473">
        <v>45068</v>
      </c>
      <c r="N39" s="50"/>
      <c r="O39" s="475"/>
    </row>
    <row r="40" spans="1:249" x14ac:dyDescent="0.2">
      <c r="A40" s="84" t="s">
        <v>19</v>
      </c>
      <c r="B40" s="495"/>
      <c r="C40" s="496">
        <v>45091</v>
      </c>
      <c r="D40" s="496"/>
      <c r="E40" s="496">
        <v>45070</v>
      </c>
      <c r="F40" s="496"/>
      <c r="G40" s="496">
        <v>45126</v>
      </c>
      <c r="H40" s="496"/>
      <c r="I40" s="496">
        <v>45070</v>
      </c>
      <c r="J40" s="496"/>
      <c r="K40" s="496">
        <v>45119</v>
      </c>
      <c r="L40" s="496"/>
      <c r="M40" s="496">
        <v>45070</v>
      </c>
      <c r="N40" s="496"/>
      <c r="O40" s="496"/>
      <c r="P40" s="497"/>
      <c r="X40" s="500"/>
      <c r="Y40" s="500"/>
      <c r="Z40" s="500"/>
      <c r="AA40" s="500"/>
      <c r="AB40" s="500"/>
      <c r="AC40" s="500"/>
      <c r="AD40" s="500"/>
      <c r="AE40" s="500"/>
      <c r="AF40" s="500"/>
      <c r="AG40" s="500"/>
      <c r="AH40" s="500"/>
      <c r="AI40" s="500"/>
      <c r="AJ40" s="500"/>
      <c r="AK40" s="500"/>
      <c r="AL40" s="500"/>
      <c r="AM40" s="500"/>
      <c r="AN40" s="500"/>
      <c r="AO40" s="500"/>
      <c r="AP40" s="500"/>
      <c r="AQ40" s="500"/>
      <c r="AR40" s="500"/>
      <c r="AS40" s="500"/>
      <c r="AT40" s="500"/>
      <c r="AU40" s="500"/>
      <c r="AV40" s="500"/>
      <c r="AW40" s="500"/>
      <c r="AX40" s="500"/>
      <c r="AY40" s="500"/>
      <c r="AZ40" s="500"/>
      <c r="BA40" s="500"/>
      <c r="BB40" s="500"/>
      <c r="BC40" s="500"/>
      <c r="BD40" s="500"/>
      <c r="BE40" s="500"/>
      <c r="BF40" s="500"/>
      <c r="BG40" s="500"/>
      <c r="BH40" s="500"/>
      <c r="BI40" s="500"/>
      <c r="BJ40" s="500"/>
      <c r="BK40" s="500"/>
      <c r="BL40" s="500"/>
      <c r="BM40" s="500"/>
      <c r="BN40" s="500"/>
      <c r="BO40" s="500"/>
      <c r="BP40" s="500"/>
      <c r="BQ40" s="500"/>
      <c r="BR40" s="500"/>
      <c r="BS40" s="500"/>
      <c r="BT40" s="500"/>
      <c r="BU40" s="500"/>
      <c r="BV40" s="500"/>
      <c r="BW40" s="500"/>
      <c r="BX40" s="500"/>
      <c r="BY40" s="500"/>
      <c r="BZ40" s="500"/>
      <c r="CA40" s="500"/>
      <c r="CB40" s="500"/>
      <c r="CC40" s="500"/>
      <c r="CD40" s="500"/>
      <c r="CE40" s="500"/>
      <c r="CF40" s="500"/>
      <c r="CG40" s="500"/>
      <c r="CH40" s="500"/>
      <c r="CI40" s="500"/>
      <c r="CJ40" s="500"/>
      <c r="CK40" s="500"/>
      <c r="CL40" s="500"/>
      <c r="CM40" s="500"/>
      <c r="CN40" s="500"/>
      <c r="CO40" s="500"/>
      <c r="CP40" s="500"/>
      <c r="CQ40" s="500"/>
      <c r="CR40" s="500"/>
      <c r="CS40" s="500"/>
      <c r="CT40" s="500"/>
      <c r="CU40" s="500"/>
      <c r="CV40" s="500"/>
      <c r="CW40" s="500"/>
      <c r="CX40" s="500"/>
      <c r="CY40" s="500"/>
      <c r="CZ40" s="500"/>
      <c r="DA40" s="500"/>
      <c r="DB40" s="500"/>
      <c r="DC40" s="500"/>
      <c r="DD40" s="500"/>
      <c r="DE40" s="500"/>
      <c r="DF40" s="500"/>
      <c r="DG40" s="500"/>
      <c r="DH40" s="500"/>
      <c r="DI40" s="500"/>
      <c r="DJ40" s="500"/>
      <c r="DK40" s="500"/>
      <c r="DL40" s="500"/>
      <c r="DM40" s="500"/>
      <c r="DN40" s="500"/>
      <c r="DO40" s="500"/>
      <c r="DP40" s="500"/>
      <c r="DQ40" s="500"/>
      <c r="DR40" s="500"/>
      <c r="DS40" s="500"/>
      <c r="DT40" s="500"/>
      <c r="DU40" s="500"/>
      <c r="DV40" s="500"/>
      <c r="DW40" s="500"/>
      <c r="DX40" s="500"/>
      <c r="DY40" s="500"/>
      <c r="DZ40" s="500"/>
      <c r="EA40" s="500"/>
      <c r="EB40" s="500"/>
      <c r="EC40" s="500"/>
      <c r="ED40" s="500"/>
      <c r="EE40" s="500"/>
      <c r="EF40" s="500"/>
      <c r="EG40" s="500"/>
      <c r="EH40" s="500"/>
      <c r="EI40" s="500"/>
      <c r="EJ40" s="500"/>
      <c r="EK40" s="500"/>
      <c r="EL40" s="500"/>
      <c r="EM40" s="500"/>
      <c r="EN40" s="500"/>
      <c r="EO40" s="500"/>
      <c r="EP40" s="500"/>
      <c r="EQ40" s="500"/>
      <c r="ER40" s="500"/>
      <c r="ES40" s="500"/>
      <c r="ET40" s="500"/>
      <c r="EU40" s="500"/>
      <c r="EV40" s="500"/>
      <c r="EW40" s="500"/>
      <c r="EX40" s="500"/>
      <c r="EY40" s="500"/>
      <c r="EZ40" s="500"/>
      <c r="FA40" s="500"/>
      <c r="FB40" s="500"/>
      <c r="FC40" s="500"/>
      <c r="FD40" s="500"/>
      <c r="FE40" s="500"/>
      <c r="FF40" s="500"/>
      <c r="FG40" s="500"/>
      <c r="FH40" s="500"/>
      <c r="FI40" s="500"/>
      <c r="FJ40" s="500"/>
      <c r="FK40" s="500"/>
      <c r="FL40" s="500"/>
      <c r="FM40" s="500"/>
      <c r="FN40" s="500"/>
      <c r="FO40" s="500"/>
      <c r="FP40" s="500"/>
      <c r="FQ40" s="500"/>
      <c r="FR40" s="500"/>
      <c r="FS40" s="500"/>
      <c r="FT40" s="500"/>
      <c r="FU40" s="500"/>
      <c r="FV40" s="500"/>
      <c r="FW40" s="500"/>
      <c r="FX40" s="500"/>
      <c r="FY40" s="500"/>
      <c r="FZ40" s="500"/>
      <c r="GA40" s="500"/>
      <c r="GB40" s="500"/>
      <c r="GC40" s="500"/>
      <c r="GD40" s="500"/>
      <c r="GE40" s="500"/>
      <c r="GF40" s="500"/>
      <c r="GG40" s="500"/>
      <c r="GH40" s="500"/>
      <c r="GI40" s="500"/>
      <c r="GJ40" s="500"/>
      <c r="GK40" s="500"/>
      <c r="GL40" s="500"/>
      <c r="GM40" s="500"/>
      <c r="GN40" s="500"/>
      <c r="GO40" s="500"/>
      <c r="GP40" s="500"/>
      <c r="GQ40" s="500"/>
      <c r="GR40" s="500"/>
      <c r="GS40" s="500"/>
      <c r="GT40" s="500"/>
      <c r="GU40" s="500"/>
      <c r="GV40" s="500"/>
      <c r="GW40" s="500"/>
      <c r="GX40" s="500"/>
      <c r="GY40" s="500"/>
      <c r="GZ40" s="500"/>
      <c r="HA40" s="500"/>
      <c r="HB40" s="500"/>
      <c r="HC40" s="500"/>
      <c r="HD40" s="500"/>
      <c r="HE40" s="500"/>
      <c r="HF40" s="500"/>
      <c r="HG40" s="500"/>
      <c r="HH40" s="500"/>
      <c r="HI40" s="500"/>
      <c r="HJ40" s="500"/>
      <c r="HK40" s="500"/>
      <c r="HL40" s="500"/>
      <c r="HM40" s="500"/>
      <c r="HN40" s="500"/>
      <c r="HO40" s="500"/>
      <c r="HP40" s="500"/>
      <c r="HQ40" s="500"/>
      <c r="HR40" s="500"/>
      <c r="HS40" s="500"/>
      <c r="HT40" s="500"/>
      <c r="HU40" s="500"/>
      <c r="HV40" s="500"/>
      <c r="HW40" s="500"/>
      <c r="HX40" s="500"/>
      <c r="HY40" s="500"/>
      <c r="HZ40" s="500"/>
      <c r="IA40" s="500"/>
      <c r="IB40" s="500"/>
      <c r="IC40" s="500"/>
      <c r="ID40" s="500"/>
      <c r="IE40" s="500"/>
      <c r="IF40" s="500"/>
      <c r="IG40" s="500"/>
      <c r="IH40" s="500"/>
      <c r="II40" s="500"/>
      <c r="IJ40" s="500"/>
      <c r="IK40" s="500"/>
      <c r="IL40" s="500"/>
      <c r="IM40" s="500"/>
      <c r="IN40" s="500"/>
      <c r="IO40" s="500"/>
    </row>
    <row r="41" spans="1:249" x14ac:dyDescent="0.2">
      <c r="C41" s="501"/>
      <c r="E41" s="502"/>
      <c r="G41" s="503"/>
      <c r="I41" s="91"/>
      <c r="K41" s="92"/>
      <c r="M41" s="504"/>
      <c r="O41" s="505"/>
    </row>
    <row r="42" spans="1:249" x14ac:dyDescent="0.2">
      <c r="A42" s="2" t="s">
        <v>20</v>
      </c>
      <c r="C42" s="506">
        <v>45089</v>
      </c>
      <c r="D42" s="95"/>
      <c r="E42" s="507">
        <v>45068</v>
      </c>
      <c r="F42" s="95"/>
      <c r="G42" s="508">
        <v>45124</v>
      </c>
      <c r="H42" s="95"/>
      <c r="I42" s="96">
        <v>45068</v>
      </c>
      <c r="J42" s="95"/>
      <c r="K42" s="97">
        <v>45117</v>
      </c>
      <c r="L42" s="95"/>
      <c r="M42" s="509">
        <v>45068</v>
      </c>
      <c r="N42" s="95"/>
      <c r="O42" s="510">
        <v>42220</v>
      </c>
    </row>
    <row r="43" spans="1:249" x14ac:dyDescent="0.2">
      <c r="A43" s="98" t="s">
        <v>21</v>
      </c>
      <c r="C43" s="506">
        <v>45090</v>
      </c>
      <c r="D43" s="95"/>
      <c r="E43" s="507">
        <v>45069</v>
      </c>
      <c r="F43" s="95"/>
      <c r="G43" s="508">
        <v>45125</v>
      </c>
      <c r="H43" s="95"/>
      <c r="I43" s="96">
        <v>45069</v>
      </c>
      <c r="J43" s="95"/>
      <c r="K43" s="97">
        <v>45118</v>
      </c>
      <c r="L43" s="95"/>
      <c r="M43" s="509">
        <v>45069</v>
      </c>
      <c r="N43" s="95"/>
      <c r="O43" s="510">
        <v>42221</v>
      </c>
    </row>
  </sheetData>
  <mergeCells count="5">
    <mergeCell ref="A2:L2"/>
    <mergeCell ref="A3:L3"/>
    <mergeCell ref="Q3:W3"/>
    <mergeCell ref="A24:L24"/>
    <mergeCell ref="A25:L2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5960C-227D-491C-BB5D-0AAD6D65EA3A}">
  <dimension ref="A1:R77"/>
  <sheetViews>
    <sheetView workbookViewId="0">
      <selection activeCell="Y17" sqref="Y17"/>
    </sheetView>
  </sheetViews>
  <sheetFormatPr defaultRowHeight="15" x14ac:dyDescent="0.25"/>
  <cols>
    <col min="1" max="1" width="35.42578125" customWidth="1"/>
    <col min="2" max="2" width="1.7109375" customWidth="1"/>
    <col min="3" max="3" width="11.28515625" customWidth="1"/>
    <col min="4" max="4" width="1.7109375" customWidth="1"/>
    <col min="5" max="5" width="10.28515625" customWidth="1"/>
    <col min="6" max="6" width="1.85546875" customWidth="1"/>
    <col min="7" max="7" width="9.28515625" hidden="1" customWidth="1"/>
    <col min="8" max="8" width="10.28515625" customWidth="1"/>
    <col min="9" max="9" width="1.7109375" customWidth="1"/>
    <col min="10" max="10" width="10.28515625" customWidth="1"/>
    <col min="11" max="11" width="1.5703125" customWidth="1"/>
    <col min="12" max="12" width="5.140625" customWidth="1"/>
    <col min="13" max="13" width="11.42578125" customWidth="1"/>
    <col min="14" max="14" width="2.140625" style="436" customWidth="1"/>
    <col min="15" max="15" width="9.5703125" customWidth="1"/>
    <col min="16" max="16" width="1.7109375" style="436" customWidth="1"/>
    <col min="17" max="17" width="10.28515625" customWidth="1"/>
    <col min="18" max="18" width="10.85546875" customWidth="1"/>
  </cols>
  <sheetData>
    <row r="1" spans="1:18" x14ac:dyDescent="0.25">
      <c r="A1" s="111">
        <v>45812.669558217596</v>
      </c>
      <c r="C1" s="113" t="s">
        <v>163</v>
      </c>
    </row>
    <row r="2" spans="1:18" ht="21" thickBot="1" x14ac:dyDescent="0.35">
      <c r="A2" s="1009" t="s">
        <v>164</v>
      </c>
      <c r="B2" s="1009"/>
      <c r="C2" s="1009"/>
      <c r="D2" s="1009"/>
      <c r="E2" s="1009"/>
      <c r="F2" s="1009"/>
      <c r="G2" s="1009"/>
      <c r="H2" s="1009"/>
      <c r="I2" s="1009"/>
      <c r="J2" s="1009"/>
      <c r="K2" s="1009"/>
      <c r="L2" s="1009"/>
      <c r="M2" s="1009"/>
      <c r="N2" s="609"/>
    </row>
    <row r="3" spans="1:18" ht="20.25" x14ac:dyDescent="0.3">
      <c r="A3" s="1021" t="s">
        <v>29</v>
      </c>
      <c r="B3" s="1021"/>
      <c r="C3" s="1021"/>
      <c r="D3" s="1021"/>
      <c r="E3" s="1021"/>
      <c r="F3" s="1021"/>
      <c r="G3" s="1021"/>
      <c r="H3" s="1021"/>
      <c r="I3" s="1021"/>
      <c r="J3" s="1021"/>
      <c r="K3" s="610"/>
      <c r="L3" s="610"/>
      <c r="M3" s="1005" t="s">
        <v>30</v>
      </c>
      <c r="N3" s="1006"/>
      <c r="O3" s="1006"/>
      <c r="P3" s="1006"/>
      <c r="Q3" s="1007"/>
    </row>
    <row r="4" spans="1:18" s="136" customFormat="1" ht="19.5" customHeight="1" x14ac:dyDescent="0.25">
      <c r="A4" s="13" t="s">
        <v>1</v>
      </c>
      <c r="B4" s="123"/>
      <c r="C4" s="1022" t="s">
        <v>165</v>
      </c>
      <c r="D4" s="123"/>
      <c r="E4" s="125" t="s">
        <v>32</v>
      </c>
      <c r="F4" s="13"/>
      <c r="G4" s="126" t="s">
        <v>33</v>
      </c>
      <c r="H4" s="127" t="s">
        <v>3</v>
      </c>
      <c r="I4" s="13"/>
      <c r="J4" s="282" t="s">
        <v>4</v>
      </c>
      <c r="K4" s="134"/>
      <c r="L4" s="129"/>
      <c r="M4" s="524"/>
      <c r="N4" s="446"/>
      <c r="O4" s="12" t="s">
        <v>5</v>
      </c>
      <c r="P4" s="447"/>
      <c r="Q4" s="525" t="s">
        <v>6</v>
      </c>
    </row>
    <row r="5" spans="1:18" s="150" customFormat="1" ht="12.75" x14ac:dyDescent="0.2">
      <c r="A5" s="23"/>
      <c r="B5" s="23"/>
      <c r="C5" s="1023"/>
      <c r="D5" s="23"/>
      <c r="E5" s="140" t="s">
        <v>166</v>
      </c>
      <c r="F5" s="23"/>
      <c r="G5" s="141" t="s">
        <v>35</v>
      </c>
      <c r="H5" s="142" t="s">
        <v>167</v>
      </c>
      <c r="I5" s="25"/>
      <c r="J5" s="287" t="s">
        <v>168</v>
      </c>
      <c r="K5" s="25"/>
      <c r="M5" s="526" t="s">
        <v>169</v>
      </c>
      <c r="N5" s="455"/>
      <c r="O5" s="22" t="s">
        <v>170</v>
      </c>
      <c r="P5" s="455"/>
      <c r="Q5" s="527" t="s">
        <v>171</v>
      </c>
    </row>
    <row r="6" spans="1:18" ht="6" customHeight="1" x14ac:dyDescent="0.25">
      <c r="C6" s="528"/>
      <c r="E6" s="529"/>
      <c r="G6" s="530"/>
      <c r="H6" s="531"/>
      <c r="J6" s="532"/>
      <c r="M6" s="533"/>
      <c r="N6" s="462"/>
      <c r="O6" s="33"/>
      <c r="P6" s="462"/>
      <c r="Q6" s="239"/>
    </row>
    <row r="7" spans="1:18" x14ac:dyDescent="0.25">
      <c r="A7" s="536" t="s">
        <v>8</v>
      </c>
      <c r="B7" s="153"/>
      <c r="C7" s="154">
        <v>44929</v>
      </c>
      <c r="D7" s="153"/>
      <c r="E7" s="155">
        <v>44949</v>
      </c>
      <c r="F7" s="156"/>
      <c r="G7" s="157"/>
      <c r="H7" s="158">
        <v>44949</v>
      </c>
      <c r="I7" s="156"/>
      <c r="J7" s="291">
        <v>45005</v>
      </c>
      <c r="K7" s="156"/>
      <c r="M7" s="537">
        <v>44942</v>
      </c>
      <c r="N7" s="468"/>
      <c r="O7" s="44">
        <v>44942</v>
      </c>
      <c r="P7" s="468"/>
      <c r="Q7" s="538">
        <v>44991</v>
      </c>
    </row>
    <row r="8" spans="1:18" x14ac:dyDescent="0.25">
      <c r="A8" s="536" t="s">
        <v>9</v>
      </c>
      <c r="B8" s="153"/>
      <c r="C8" s="154">
        <v>44948</v>
      </c>
      <c r="D8" s="153"/>
      <c r="E8" s="155">
        <v>45060</v>
      </c>
      <c r="F8" s="156"/>
      <c r="G8" s="157"/>
      <c r="H8" s="158">
        <v>45004</v>
      </c>
      <c r="I8" s="156"/>
      <c r="J8" s="291">
        <v>45060</v>
      </c>
      <c r="K8" s="156"/>
      <c r="M8" s="537">
        <v>45065</v>
      </c>
      <c r="N8" s="468"/>
      <c r="O8" s="44">
        <v>44988</v>
      </c>
      <c r="P8" s="468"/>
      <c r="Q8" s="538">
        <v>45065</v>
      </c>
    </row>
    <row r="9" spans="1:18" x14ac:dyDescent="0.25">
      <c r="A9" s="153" t="s">
        <v>10</v>
      </c>
      <c r="B9" s="153"/>
      <c r="C9" s="154">
        <v>44851</v>
      </c>
      <c r="D9" s="153"/>
      <c r="E9" s="155">
        <v>44865</v>
      </c>
      <c r="F9" s="156"/>
      <c r="G9" s="157"/>
      <c r="H9" s="158">
        <v>44865</v>
      </c>
      <c r="I9" s="156"/>
      <c r="J9" s="291">
        <v>44865</v>
      </c>
      <c r="K9" s="156"/>
      <c r="M9" s="537"/>
      <c r="N9" s="468"/>
      <c r="O9" s="44"/>
      <c r="P9" s="468"/>
      <c r="Q9" s="538"/>
    </row>
    <row r="10" spans="1:18" x14ac:dyDescent="0.25">
      <c r="A10" s="153" t="s">
        <v>24</v>
      </c>
      <c r="B10" s="153"/>
      <c r="C10" s="154">
        <v>44917</v>
      </c>
      <c r="D10" s="153"/>
      <c r="E10" s="155">
        <v>44957</v>
      </c>
      <c r="F10" s="156"/>
      <c r="G10" s="157"/>
      <c r="H10" s="158">
        <v>44946</v>
      </c>
      <c r="I10" s="156"/>
      <c r="J10" s="291">
        <v>44957</v>
      </c>
      <c r="K10" s="156"/>
      <c r="M10" s="537">
        <v>44939</v>
      </c>
      <c r="N10" s="468"/>
      <c r="O10" s="44">
        <v>44939</v>
      </c>
      <c r="P10" s="468"/>
      <c r="Q10" s="538">
        <v>44988</v>
      </c>
    </row>
    <row r="11" spans="1:18" x14ac:dyDescent="0.25">
      <c r="A11" s="539" t="s">
        <v>67</v>
      </c>
      <c r="B11" s="153"/>
      <c r="C11" s="169">
        <v>44930</v>
      </c>
      <c r="D11" s="153"/>
      <c r="E11" s="155">
        <v>44957</v>
      </c>
      <c r="F11" s="156"/>
      <c r="G11" s="157"/>
      <c r="H11" s="158">
        <v>44957</v>
      </c>
      <c r="I11" s="156"/>
      <c r="J11" s="291">
        <v>44957</v>
      </c>
      <c r="K11" s="156"/>
      <c r="M11" s="537">
        <v>44950</v>
      </c>
      <c r="N11" s="468"/>
      <c r="O11" s="44">
        <v>44950</v>
      </c>
      <c r="P11" s="468"/>
      <c r="Q11" s="538">
        <v>44999</v>
      </c>
    </row>
    <row r="12" spans="1:18" x14ac:dyDescent="0.25">
      <c r="A12" s="153" t="s">
        <v>12</v>
      </c>
      <c r="B12" s="153"/>
      <c r="C12" s="169">
        <v>44939</v>
      </c>
      <c r="D12" s="153"/>
      <c r="E12" s="155">
        <v>45022</v>
      </c>
      <c r="F12" s="156"/>
      <c r="G12" s="157"/>
      <c r="H12" s="158">
        <v>44981</v>
      </c>
      <c r="I12" s="156"/>
      <c r="J12" s="291">
        <v>45037</v>
      </c>
      <c r="K12" s="156"/>
      <c r="M12" s="537">
        <v>45016</v>
      </c>
      <c r="N12" s="468"/>
      <c r="O12" s="44">
        <v>44974</v>
      </c>
      <c r="P12" s="468"/>
      <c r="Q12" s="538">
        <v>45023</v>
      </c>
    </row>
    <row r="13" spans="1:18" s="189" customFormat="1" ht="25.5" customHeight="1" x14ac:dyDescent="0.25">
      <c r="A13" s="611" t="s">
        <v>42</v>
      </c>
      <c r="B13" s="177"/>
      <c r="C13" s="612" t="s">
        <v>43</v>
      </c>
      <c r="D13" s="177"/>
      <c r="E13" s="179">
        <v>44875</v>
      </c>
      <c r="F13" s="60"/>
      <c r="G13" s="180"/>
      <c r="H13" s="181">
        <v>44875</v>
      </c>
      <c r="I13" s="481"/>
      <c r="J13" s="540">
        <v>44875</v>
      </c>
      <c r="K13" s="613"/>
      <c r="M13" s="614" t="s">
        <v>43</v>
      </c>
      <c r="N13" s="481"/>
      <c r="O13" s="61"/>
      <c r="P13" s="481"/>
      <c r="Q13" s="543"/>
      <c r="R13" s="615"/>
    </row>
    <row r="14" spans="1:18" s="189" customFormat="1" ht="25.5" customHeight="1" x14ac:dyDescent="0.25">
      <c r="A14" s="616" t="s">
        <v>68</v>
      </c>
      <c r="B14" s="192"/>
      <c r="C14" s="612" t="s">
        <v>44</v>
      </c>
      <c r="D14" s="192"/>
      <c r="E14" s="179">
        <v>44879</v>
      </c>
      <c r="F14" s="193"/>
      <c r="G14" s="194"/>
      <c r="H14" s="181">
        <v>44879</v>
      </c>
      <c r="I14" s="481"/>
      <c r="J14" s="540">
        <v>44879</v>
      </c>
      <c r="K14" s="617"/>
      <c r="M14" s="614" t="s">
        <v>43</v>
      </c>
      <c r="N14" s="481"/>
      <c r="O14" s="61"/>
      <c r="P14" s="481"/>
      <c r="Q14" s="543"/>
      <c r="R14" s="615"/>
    </row>
    <row r="15" spans="1:18" x14ac:dyDescent="0.25">
      <c r="A15" s="618" t="s">
        <v>69</v>
      </c>
      <c r="B15" s="197"/>
      <c r="C15" s="198">
        <v>44911</v>
      </c>
      <c r="D15" s="197"/>
      <c r="E15" s="199">
        <v>44911</v>
      </c>
      <c r="F15" s="200"/>
      <c r="G15" s="201"/>
      <c r="H15" s="202">
        <v>44911</v>
      </c>
      <c r="I15" s="203"/>
      <c r="J15" s="546">
        <v>44911</v>
      </c>
      <c r="K15" s="156"/>
      <c r="M15" s="547" t="s">
        <v>46</v>
      </c>
      <c r="N15" s="489"/>
      <c r="O15" s="67">
        <v>44939</v>
      </c>
      <c r="P15" s="489"/>
      <c r="Q15" s="548">
        <v>44939</v>
      </c>
    </row>
    <row r="16" spans="1:18" x14ac:dyDescent="0.25">
      <c r="A16" s="619" t="s">
        <v>70</v>
      </c>
      <c r="B16" s="53"/>
      <c r="C16" s="549" t="s">
        <v>41</v>
      </c>
      <c r="D16" s="53"/>
      <c r="E16" s="212">
        <v>44876</v>
      </c>
      <c r="F16" s="213"/>
      <c r="G16" s="214"/>
      <c r="H16" s="215">
        <v>44876</v>
      </c>
      <c r="I16" s="620"/>
      <c r="J16" s="550">
        <v>44876</v>
      </c>
      <c r="K16" s="621"/>
      <c r="M16" s="551" t="s">
        <v>17</v>
      </c>
      <c r="N16" s="622"/>
      <c r="O16" s="553"/>
      <c r="P16" s="622"/>
      <c r="Q16" s="554"/>
    </row>
    <row r="17" spans="1:17" x14ac:dyDescent="0.25">
      <c r="A17" s="623" t="s">
        <v>71</v>
      </c>
      <c r="B17" s="53"/>
      <c r="C17" s="549" t="s">
        <v>41</v>
      </c>
      <c r="D17" s="53"/>
      <c r="E17" s="212">
        <v>44939</v>
      </c>
      <c r="F17" s="219"/>
      <c r="G17" s="220"/>
      <c r="H17" s="624">
        <v>44939</v>
      </c>
      <c r="I17" s="213"/>
      <c r="J17" s="550">
        <v>44939</v>
      </c>
      <c r="K17" s="311"/>
      <c r="M17" s="551" t="s">
        <v>47</v>
      </c>
      <c r="N17" s="622"/>
      <c r="O17" s="553">
        <v>44939</v>
      </c>
      <c r="P17" s="622"/>
      <c r="Q17" s="554"/>
    </row>
    <row r="18" spans="1:17" x14ac:dyDescent="0.25">
      <c r="A18" s="625" t="s">
        <v>72</v>
      </c>
      <c r="B18" s="197"/>
      <c r="C18" s="198"/>
      <c r="D18" s="197"/>
      <c r="E18" s="199">
        <v>44939</v>
      </c>
      <c r="F18" s="203"/>
      <c r="G18" s="223"/>
      <c r="H18" s="40">
        <v>44939</v>
      </c>
      <c r="I18" s="39"/>
      <c r="J18" s="546">
        <v>44939</v>
      </c>
      <c r="K18" s="319"/>
      <c r="M18" s="547">
        <v>44939</v>
      </c>
      <c r="N18" s="489"/>
      <c r="O18" s="67">
        <v>44939</v>
      </c>
      <c r="P18" s="489"/>
      <c r="Q18" s="548">
        <v>44939</v>
      </c>
    </row>
    <row r="19" spans="1:17" x14ac:dyDescent="0.25">
      <c r="A19" s="555" t="s">
        <v>19</v>
      </c>
      <c r="B19" s="153"/>
      <c r="C19" s="227">
        <v>44931</v>
      </c>
      <c r="D19" s="153"/>
      <c r="E19" s="320">
        <v>44965</v>
      </c>
      <c r="F19" s="319"/>
      <c r="G19" s="320"/>
      <c r="H19" s="320">
        <v>44965</v>
      </c>
      <c r="I19" s="319"/>
      <c r="J19" s="320">
        <v>44965</v>
      </c>
      <c r="K19" s="319"/>
      <c r="M19" s="537"/>
      <c r="N19" s="468"/>
      <c r="O19" s="44"/>
      <c r="P19" s="468"/>
      <c r="Q19" s="538"/>
    </row>
    <row r="20" spans="1:17" x14ac:dyDescent="0.25">
      <c r="A20" s="556" t="s">
        <v>48</v>
      </c>
      <c r="C20" s="528"/>
      <c r="E20" s="529"/>
      <c r="G20" s="530"/>
      <c r="H20" s="531"/>
      <c r="J20" s="532"/>
      <c r="M20" s="533"/>
      <c r="N20" s="462"/>
      <c r="O20" s="33"/>
      <c r="P20" s="462"/>
      <c r="Q20" s="239"/>
    </row>
    <row r="21" spans="1:17" x14ac:dyDescent="0.25">
      <c r="A21" s="578" t="s">
        <v>20</v>
      </c>
      <c r="C21" s="559">
        <v>44930</v>
      </c>
      <c r="E21" s="560">
        <v>44957</v>
      </c>
      <c r="F21" s="266"/>
      <c r="G21" s="561"/>
      <c r="H21" s="562">
        <v>44957</v>
      </c>
      <c r="I21" s="261"/>
      <c r="J21" s="563">
        <v>44957</v>
      </c>
      <c r="K21" s="261"/>
      <c r="M21" s="565"/>
      <c r="N21" s="493"/>
      <c r="O21" s="94"/>
      <c r="P21" s="493"/>
      <c r="Q21" s="163"/>
    </row>
    <row r="22" spans="1:17" x14ac:dyDescent="0.25">
      <c r="A22" s="568" t="s">
        <v>52</v>
      </c>
      <c r="C22" s="559" t="s">
        <v>41</v>
      </c>
      <c r="E22" s="560">
        <v>44963</v>
      </c>
      <c r="F22" s="266"/>
      <c r="G22" s="561"/>
      <c r="H22" s="562">
        <v>44963</v>
      </c>
      <c r="I22" s="261"/>
      <c r="J22" s="563">
        <v>44963</v>
      </c>
      <c r="K22" s="261"/>
      <c r="M22" s="565"/>
      <c r="N22" s="493"/>
      <c r="O22" s="94"/>
      <c r="P22" s="493"/>
      <c r="Q22" s="163"/>
    </row>
    <row r="23" spans="1:17" x14ac:dyDescent="0.25">
      <c r="A23" s="568" t="s">
        <v>54</v>
      </c>
      <c r="C23" s="559" t="s">
        <v>41</v>
      </c>
      <c r="E23" s="626">
        <v>44969</v>
      </c>
      <c r="F23" s="266"/>
      <c r="G23" s="561"/>
      <c r="H23" s="562">
        <v>44969</v>
      </c>
      <c r="I23" s="261"/>
      <c r="J23" s="563">
        <v>44969</v>
      </c>
      <c r="K23" s="261"/>
      <c r="M23" s="565"/>
      <c r="N23" s="493"/>
      <c r="O23" s="94"/>
      <c r="P23" s="493"/>
      <c r="Q23" s="163"/>
    </row>
    <row r="24" spans="1:17" x14ac:dyDescent="0.25">
      <c r="A24" s="568" t="s">
        <v>56</v>
      </c>
      <c r="C24" s="559" t="s">
        <v>41</v>
      </c>
      <c r="E24" s="560">
        <v>44976</v>
      </c>
      <c r="F24" s="266"/>
      <c r="G24" s="561"/>
      <c r="H24" s="562">
        <v>44976</v>
      </c>
      <c r="I24" s="261"/>
      <c r="J24" s="563">
        <v>44976</v>
      </c>
      <c r="K24" s="261"/>
      <c r="M24" s="565"/>
      <c r="N24" s="493"/>
      <c r="O24" s="94"/>
      <c r="P24" s="493"/>
      <c r="Q24" s="163"/>
    </row>
    <row r="25" spans="1:17" ht="15.75" thickBot="1" x14ac:dyDescent="0.3">
      <c r="A25" s="569" t="s">
        <v>21</v>
      </c>
      <c r="C25" s="559">
        <v>44931</v>
      </c>
      <c r="E25" s="560">
        <v>44977</v>
      </c>
      <c r="F25" s="266"/>
      <c r="G25" s="561"/>
      <c r="H25" s="562">
        <v>44977</v>
      </c>
      <c r="I25" s="261"/>
      <c r="J25" s="563">
        <v>44977</v>
      </c>
      <c r="K25" s="261"/>
      <c r="M25" s="570"/>
      <c r="N25" s="513"/>
      <c r="O25" s="100"/>
      <c r="P25" s="513"/>
      <c r="Q25" s="256"/>
    </row>
    <row r="26" spans="1:17" ht="6" customHeight="1" x14ac:dyDescent="0.25">
      <c r="E26" s="266"/>
      <c r="F26" s="266"/>
      <c r="G26" s="266"/>
      <c r="H26" s="261"/>
      <c r="I26" s="261"/>
      <c r="J26" s="261"/>
      <c r="K26" s="261"/>
      <c r="L26" s="261"/>
      <c r="M26" s="261"/>
      <c r="N26" s="627"/>
    </row>
    <row r="27" spans="1:17" hidden="1" x14ac:dyDescent="0.25">
      <c r="A27" s="571" t="s">
        <v>73</v>
      </c>
      <c r="E27" s="266"/>
      <c r="F27" s="266"/>
      <c r="G27" s="266"/>
      <c r="H27" s="266"/>
      <c r="I27" s="266"/>
      <c r="J27" s="266"/>
      <c r="K27" s="266"/>
      <c r="L27" s="266"/>
      <c r="M27" s="266"/>
      <c r="N27" s="628"/>
    </row>
    <row r="28" spans="1:17" x14ac:dyDescent="0.25">
      <c r="A28" s="572" t="s">
        <v>59</v>
      </c>
      <c r="B28" s="573"/>
      <c r="C28" s="573"/>
      <c r="D28" s="573"/>
      <c r="E28" s="574"/>
      <c r="F28" s="574"/>
      <c r="G28" s="574"/>
      <c r="H28" s="574"/>
      <c r="I28" s="574"/>
      <c r="J28" s="574"/>
      <c r="K28" s="266"/>
      <c r="L28" s="266"/>
      <c r="M28" s="266"/>
      <c r="N28" s="628"/>
    </row>
    <row r="29" spans="1:17" ht="9" customHeight="1" x14ac:dyDescent="0.25">
      <c r="A29" s="274"/>
      <c r="E29" s="266"/>
      <c r="F29" s="266"/>
      <c r="G29" s="266"/>
      <c r="H29" s="266"/>
      <c r="I29" s="266"/>
      <c r="J29" s="266"/>
      <c r="K29" s="266"/>
      <c r="L29" s="266"/>
      <c r="M29" s="266"/>
      <c r="N29" s="628"/>
    </row>
    <row r="30" spans="1:17" ht="20.25" hidden="1" customHeight="1" x14ac:dyDescent="0.3">
      <c r="A30" s="1009" t="s">
        <v>60</v>
      </c>
      <c r="B30" s="1009"/>
      <c r="C30" s="1009"/>
      <c r="D30" s="1009"/>
      <c r="E30" s="1009"/>
      <c r="F30" s="1009"/>
      <c r="G30" s="1009"/>
      <c r="H30" s="1009"/>
      <c r="I30" s="1009"/>
      <c r="J30" s="1009"/>
      <c r="K30" s="1009"/>
      <c r="L30" s="1009"/>
      <c r="M30" s="1009"/>
      <c r="N30" s="609"/>
    </row>
    <row r="31" spans="1:17" ht="20.25" x14ac:dyDescent="0.3">
      <c r="A31" s="1029" t="s">
        <v>61</v>
      </c>
      <c r="B31" s="1029"/>
      <c r="C31" s="1029"/>
      <c r="D31" s="1029"/>
      <c r="E31" s="1029"/>
      <c r="F31" s="1029"/>
      <c r="G31" s="1029"/>
      <c r="H31" s="1029"/>
      <c r="I31" s="1029"/>
      <c r="J31" s="1029"/>
      <c r="K31" s="1029"/>
      <c r="L31" s="1029"/>
      <c r="M31" s="1029"/>
      <c r="N31" s="279"/>
    </row>
    <row r="32" spans="1:17" s="136" customFormat="1" ht="19.5" customHeight="1" x14ac:dyDescent="0.25">
      <c r="A32" s="13" t="s">
        <v>1</v>
      </c>
      <c r="B32" s="123"/>
      <c r="C32" s="281"/>
      <c r="D32" s="123"/>
      <c r="E32" s="125" t="s">
        <v>32</v>
      </c>
      <c r="F32" s="13"/>
      <c r="G32" s="126" t="s">
        <v>33</v>
      </c>
      <c r="H32" s="127" t="s">
        <v>3</v>
      </c>
      <c r="I32" s="13"/>
      <c r="J32" s="282" t="s">
        <v>4</v>
      </c>
      <c r="K32" s="13"/>
      <c r="L32" s="13"/>
      <c r="M32" s="129"/>
      <c r="N32" s="629"/>
      <c r="P32" s="629"/>
    </row>
    <row r="33" spans="1:16" s="150" customFormat="1" ht="12.75" x14ac:dyDescent="0.2">
      <c r="A33" s="23"/>
      <c r="B33" s="23"/>
      <c r="C33" s="286" t="s">
        <v>172</v>
      </c>
      <c r="D33" s="23"/>
      <c r="E33" s="140" t="s">
        <v>166</v>
      </c>
      <c r="F33" s="23"/>
      <c r="G33" s="141" t="s">
        <v>35</v>
      </c>
      <c r="H33" s="142" t="s">
        <v>173</v>
      </c>
      <c r="I33" s="23"/>
      <c r="J33" s="287" t="s">
        <v>174</v>
      </c>
      <c r="K33" s="23"/>
      <c r="L33" s="23"/>
      <c r="N33" s="630"/>
      <c r="P33" s="630"/>
    </row>
    <row r="34" spans="1:16" ht="6" customHeight="1" x14ac:dyDescent="0.25">
      <c r="C34" s="528"/>
      <c r="E34" s="529"/>
      <c r="G34" s="530"/>
      <c r="H34" s="531"/>
      <c r="J34" s="532"/>
    </row>
    <row r="35" spans="1:16" x14ac:dyDescent="0.25">
      <c r="A35" s="536" t="s">
        <v>8</v>
      </c>
      <c r="B35" s="153"/>
      <c r="C35" s="154">
        <v>44929</v>
      </c>
      <c r="D35" s="153"/>
      <c r="E35" s="155">
        <v>44949</v>
      </c>
      <c r="F35" s="156"/>
      <c r="G35" s="157"/>
      <c r="H35" s="158">
        <v>44949</v>
      </c>
      <c r="I35" s="156"/>
      <c r="J35" s="291">
        <v>45005</v>
      </c>
      <c r="K35" s="156"/>
      <c r="L35" s="156"/>
    </row>
    <row r="36" spans="1:16" x14ac:dyDescent="0.25">
      <c r="A36" s="536" t="s">
        <v>9</v>
      </c>
      <c r="B36" s="153"/>
      <c r="C36" s="154">
        <v>44948</v>
      </c>
      <c r="D36" s="153"/>
      <c r="E36" s="155">
        <v>45060</v>
      </c>
      <c r="F36" s="156"/>
      <c r="G36" s="157"/>
      <c r="H36" s="158">
        <v>45004</v>
      </c>
      <c r="I36" s="156"/>
      <c r="J36" s="291">
        <v>45060</v>
      </c>
      <c r="K36" s="156"/>
      <c r="L36" s="156"/>
    </row>
    <row r="37" spans="1:16" x14ac:dyDescent="0.25">
      <c r="A37" s="153" t="s">
        <v>10</v>
      </c>
      <c r="B37" s="153"/>
      <c r="C37" s="154">
        <v>44851</v>
      </c>
      <c r="D37" s="153"/>
      <c r="E37" s="155">
        <v>44865</v>
      </c>
      <c r="F37" s="156"/>
      <c r="G37" s="157"/>
      <c r="H37" s="158">
        <v>44865</v>
      </c>
      <c r="I37" s="156"/>
      <c r="J37" s="291">
        <v>44865</v>
      </c>
      <c r="K37" s="156"/>
      <c r="L37" s="156"/>
    </row>
    <row r="38" spans="1:16" x14ac:dyDescent="0.25">
      <c r="A38" s="153" t="s">
        <v>24</v>
      </c>
      <c r="B38" s="153"/>
      <c r="C38" s="154">
        <v>44917</v>
      </c>
      <c r="D38" s="153"/>
      <c r="E38" s="155">
        <v>44957</v>
      </c>
      <c r="F38" s="156"/>
      <c r="G38" s="157"/>
      <c r="H38" s="158">
        <v>44946</v>
      </c>
      <c r="I38" s="156"/>
      <c r="J38" s="291">
        <v>45002</v>
      </c>
      <c r="K38" s="156"/>
      <c r="L38" s="156"/>
    </row>
    <row r="39" spans="1:16" x14ac:dyDescent="0.25">
      <c r="A39" s="575" t="s">
        <v>141</v>
      </c>
      <c r="B39" s="153"/>
      <c r="C39" s="169"/>
      <c r="D39" s="153"/>
      <c r="E39" s="155"/>
      <c r="F39" s="156"/>
      <c r="G39" s="157"/>
      <c r="H39" s="158">
        <v>44939</v>
      </c>
      <c r="I39" s="156"/>
      <c r="J39" s="291">
        <v>44995</v>
      </c>
      <c r="K39" s="156"/>
      <c r="L39" s="156"/>
    </row>
    <row r="40" spans="1:16" x14ac:dyDescent="0.25">
      <c r="A40" s="536" t="s">
        <v>25</v>
      </c>
      <c r="B40" s="153"/>
      <c r="C40" s="169">
        <v>44930</v>
      </c>
      <c r="D40" s="153"/>
      <c r="E40" s="155">
        <v>44957</v>
      </c>
      <c r="F40" s="156"/>
      <c r="G40" s="157"/>
      <c r="H40" s="158">
        <v>44957</v>
      </c>
      <c r="I40" s="156"/>
      <c r="J40" s="291">
        <v>45012</v>
      </c>
      <c r="K40" s="156"/>
      <c r="L40" s="156"/>
    </row>
    <row r="41" spans="1:16" x14ac:dyDescent="0.25">
      <c r="A41" s="153" t="s">
        <v>12</v>
      </c>
      <c r="B41" s="153"/>
      <c r="C41" s="169">
        <v>44939</v>
      </c>
      <c r="D41" s="153"/>
      <c r="E41" s="155">
        <v>45022</v>
      </c>
      <c r="F41" s="156"/>
      <c r="G41" s="157"/>
      <c r="H41" s="158">
        <v>44981</v>
      </c>
      <c r="I41" s="156"/>
      <c r="J41" s="291">
        <v>45037</v>
      </c>
      <c r="K41" s="156"/>
      <c r="L41" s="156"/>
    </row>
    <row r="42" spans="1:16" ht="24" x14ac:dyDescent="0.25">
      <c r="A42" s="631" t="s">
        <v>42</v>
      </c>
      <c r="B42" s="153"/>
      <c r="C42" s="306" t="s">
        <v>43</v>
      </c>
      <c r="D42" s="153"/>
      <c r="E42" s="307">
        <v>44876</v>
      </c>
      <c r="F42" s="156"/>
      <c r="G42" s="157"/>
      <c r="H42" s="158">
        <v>44876</v>
      </c>
      <c r="I42" s="632"/>
      <c r="J42" s="291">
        <v>44876</v>
      </c>
      <c r="K42" s="632"/>
      <c r="L42" s="632"/>
    </row>
    <row r="43" spans="1:16" x14ac:dyDescent="0.25">
      <c r="A43" s="633" t="s">
        <v>14</v>
      </c>
      <c r="B43" s="309"/>
      <c r="C43" s="281"/>
      <c r="D43" s="309"/>
      <c r="E43" s="310">
        <v>44908</v>
      </c>
      <c r="F43" s="311"/>
      <c r="G43" s="312"/>
      <c r="H43" s="313">
        <v>44908</v>
      </c>
      <c r="I43" s="621"/>
      <c r="J43" s="314">
        <v>44908</v>
      </c>
      <c r="K43" s="621"/>
      <c r="L43" s="621"/>
    </row>
    <row r="44" spans="1:16" x14ac:dyDescent="0.25">
      <c r="A44" s="634" t="s">
        <v>15</v>
      </c>
      <c r="B44" s="153"/>
      <c r="C44" s="576">
        <v>44932</v>
      </c>
      <c r="D44" s="153"/>
      <c r="E44" s="155">
        <v>44953</v>
      </c>
      <c r="F44" s="318"/>
      <c r="G44" s="157"/>
      <c r="H44" s="158">
        <v>44953</v>
      </c>
      <c r="I44" s="156"/>
      <c r="J44" s="291">
        <v>45009</v>
      </c>
      <c r="K44" s="156"/>
      <c r="L44" s="156"/>
    </row>
    <row r="45" spans="1:16" x14ac:dyDescent="0.25">
      <c r="A45" s="555" t="s">
        <v>19</v>
      </c>
      <c r="B45" s="153"/>
      <c r="C45" s="227">
        <v>44932</v>
      </c>
      <c r="D45" s="153"/>
      <c r="E45" s="577">
        <v>44965</v>
      </c>
      <c r="F45" s="319"/>
      <c r="G45" s="320"/>
      <c r="H45" s="320">
        <v>44965</v>
      </c>
      <c r="I45" s="319"/>
      <c r="J45" s="320">
        <v>45014</v>
      </c>
      <c r="K45" s="319"/>
      <c r="L45" s="319"/>
    </row>
    <row r="46" spans="1:16" x14ac:dyDescent="0.25">
      <c r="A46" s="578" t="s">
        <v>20</v>
      </c>
      <c r="C46" s="242">
        <v>44930</v>
      </c>
      <c r="E46" s="560">
        <v>44957</v>
      </c>
      <c r="F46" s="266"/>
      <c r="G46" s="579"/>
      <c r="H46" s="580">
        <v>44957</v>
      </c>
      <c r="I46" s="266"/>
      <c r="J46" s="581">
        <v>45012</v>
      </c>
      <c r="K46" s="266"/>
      <c r="L46" s="266"/>
    </row>
    <row r="47" spans="1:16" x14ac:dyDescent="0.25">
      <c r="A47" s="578" t="s">
        <v>21</v>
      </c>
      <c r="C47" s="242">
        <v>44931</v>
      </c>
      <c r="E47" s="582">
        <v>44958</v>
      </c>
      <c r="F47" s="266"/>
      <c r="G47" s="579"/>
      <c r="H47" s="580">
        <v>44958</v>
      </c>
      <c r="I47" s="266"/>
      <c r="J47" s="581">
        <v>45013</v>
      </c>
      <c r="K47" s="266"/>
      <c r="L47" s="266"/>
    </row>
    <row r="48" spans="1:16" ht="14.25" customHeight="1" x14ac:dyDescent="0.25">
      <c r="E48" s="266"/>
      <c r="F48" s="266"/>
      <c r="G48" s="266"/>
      <c r="H48" s="266"/>
      <c r="I48" s="266"/>
      <c r="J48" s="266"/>
      <c r="K48" s="266"/>
      <c r="L48" s="266"/>
      <c r="M48" s="266"/>
      <c r="N48" s="628"/>
    </row>
    <row r="49" spans="1:14" ht="9.75" customHeight="1" x14ac:dyDescent="0.25">
      <c r="E49" s="266"/>
      <c r="F49" s="266"/>
      <c r="G49" s="266"/>
      <c r="H49" s="266"/>
      <c r="I49" s="266"/>
      <c r="J49" s="266"/>
      <c r="K49" s="266"/>
      <c r="L49" s="266"/>
      <c r="M49" s="266"/>
      <c r="N49" s="628"/>
    </row>
    <row r="50" spans="1:14" x14ac:dyDescent="0.25">
      <c r="A50" s="331"/>
      <c r="E50" s="266"/>
      <c r="F50" s="266"/>
      <c r="G50" s="266"/>
      <c r="H50" s="266"/>
      <c r="I50" s="266"/>
      <c r="J50" s="266"/>
      <c r="K50" s="266"/>
      <c r="L50" s="266"/>
      <c r="M50" s="266"/>
      <c r="N50" s="628"/>
    </row>
    <row r="51" spans="1:14" x14ac:dyDescent="0.25">
      <c r="A51" s="331"/>
      <c r="E51" s="266"/>
      <c r="F51" s="266"/>
      <c r="G51" s="266"/>
      <c r="H51" s="266"/>
      <c r="I51" s="266"/>
      <c r="J51" s="266"/>
      <c r="K51" s="266"/>
      <c r="L51" s="266"/>
      <c r="M51" s="266"/>
      <c r="N51" s="628"/>
    </row>
    <row r="52" spans="1:14" x14ac:dyDescent="0.25">
      <c r="A52" s="332"/>
      <c r="E52" s="266"/>
      <c r="F52" s="266"/>
      <c r="G52" s="266"/>
      <c r="H52" s="266"/>
      <c r="I52" s="266"/>
      <c r="J52" s="266"/>
      <c r="K52" s="266"/>
      <c r="L52" s="266"/>
      <c r="M52" s="266"/>
      <c r="N52" s="628"/>
    </row>
    <row r="53" spans="1:14" ht="9" customHeight="1" x14ac:dyDescent="0.25">
      <c r="A53" s="331"/>
      <c r="E53" s="266"/>
      <c r="F53" s="266"/>
      <c r="G53" s="266"/>
      <c r="H53" s="266"/>
      <c r="I53" s="266"/>
      <c r="J53" s="266"/>
      <c r="K53" s="266"/>
      <c r="L53" s="266"/>
      <c r="M53" s="266"/>
      <c r="N53" s="628"/>
    </row>
    <row r="54" spans="1:14" x14ac:dyDescent="0.25">
      <c r="A54" s="333"/>
      <c r="E54" s="266"/>
      <c r="F54" s="266"/>
      <c r="G54" s="266"/>
      <c r="H54" s="266"/>
      <c r="I54" s="266"/>
      <c r="J54" s="266"/>
      <c r="K54" s="266"/>
      <c r="L54" s="266"/>
      <c r="M54" s="266"/>
      <c r="N54" s="628"/>
    </row>
    <row r="55" spans="1:14" ht="6.75" customHeight="1" x14ac:dyDescent="0.25">
      <c r="A55" s="331"/>
      <c r="E55" s="266"/>
      <c r="F55" s="266"/>
      <c r="G55" s="266"/>
      <c r="H55" s="266"/>
      <c r="I55" s="266"/>
      <c r="J55" s="266"/>
      <c r="K55" s="266"/>
      <c r="L55" s="266"/>
      <c r="M55" s="266"/>
      <c r="N55" s="628"/>
    </row>
    <row r="56" spans="1:14" x14ac:dyDescent="0.25">
      <c r="A56" s="331"/>
      <c r="E56" s="266"/>
      <c r="F56" s="266"/>
      <c r="G56" s="266"/>
      <c r="H56" s="266"/>
      <c r="I56" s="266"/>
      <c r="J56" s="266"/>
      <c r="K56" s="266"/>
      <c r="L56" s="266"/>
      <c r="M56" s="266"/>
      <c r="N56" s="628"/>
    </row>
    <row r="57" spans="1:14" x14ac:dyDescent="0.25">
      <c r="A57" s="331"/>
      <c r="E57" s="266"/>
      <c r="F57" s="266"/>
      <c r="G57" s="266"/>
      <c r="H57" s="266"/>
      <c r="I57" s="266"/>
      <c r="J57" s="266"/>
      <c r="K57" s="266"/>
      <c r="L57" s="266"/>
      <c r="M57" s="266"/>
      <c r="N57" s="628"/>
    </row>
    <row r="58" spans="1:14" x14ac:dyDescent="0.25">
      <c r="A58" s="331"/>
      <c r="E58" s="266"/>
      <c r="F58" s="266"/>
      <c r="G58" s="266"/>
      <c r="H58" s="266"/>
      <c r="I58" s="266"/>
      <c r="J58" s="266"/>
      <c r="K58" s="266"/>
      <c r="L58" s="266"/>
      <c r="M58" s="266"/>
      <c r="N58" s="628"/>
    </row>
    <row r="59" spans="1:14" x14ac:dyDescent="0.25">
      <c r="A59" s="331"/>
    </row>
    <row r="60" spans="1:14" x14ac:dyDescent="0.25">
      <c r="A60" s="331"/>
    </row>
    <row r="61" spans="1:14" x14ac:dyDescent="0.25">
      <c r="A61" s="331"/>
    </row>
    <row r="62" spans="1:14" x14ac:dyDescent="0.25">
      <c r="A62" s="333"/>
    </row>
    <row r="63" spans="1:14" ht="6.75" customHeight="1" x14ac:dyDescent="0.25">
      <c r="A63" s="331"/>
    </row>
    <row r="64" spans="1:14" x14ac:dyDescent="0.25">
      <c r="A64" s="331"/>
    </row>
    <row r="65" spans="1:1" x14ac:dyDescent="0.25">
      <c r="A65" s="331"/>
    </row>
    <row r="66" spans="1:1" x14ac:dyDescent="0.25">
      <c r="A66" s="331"/>
    </row>
    <row r="67" spans="1:1" x14ac:dyDescent="0.25">
      <c r="A67" s="331"/>
    </row>
    <row r="68" spans="1:1" x14ac:dyDescent="0.25">
      <c r="A68" s="331"/>
    </row>
    <row r="69" spans="1:1" x14ac:dyDescent="0.25">
      <c r="A69" s="331"/>
    </row>
    <row r="70" spans="1:1" x14ac:dyDescent="0.25">
      <c r="A70" s="331"/>
    </row>
    <row r="71" spans="1:1" x14ac:dyDescent="0.25">
      <c r="A71" s="332"/>
    </row>
    <row r="72" spans="1:1" ht="9.75" customHeight="1" x14ac:dyDescent="0.25">
      <c r="A72" s="331"/>
    </row>
    <row r="73" spans="1:1" x14ac:dyDescent="0.25">
      <c r="A73" s="331"/>
    </row>
    <row r="74" spans="1:1" x14ac:dyDescent="0.25">
      <c r="A74" s="331"/>
    </row>
    <row r="75" spans="1:1" x14ac:dyDescent="0.25">
      <c r="A75" s="331"/>
    </row>
    <row r="76" spans="1:1" x14ac:dyDescent="0.25">
      <c r="A76" s="331"/>
    </row>
    <row r="77" spans="1:1" x14ac:dyDescent="0.25">
      <c r="A77" s="331"/>
    </row>
  </sheetData>
  <mergeCells count="6">
    <mergeCell ref="A31:M31"/>
    <mergeCell ref="A2:M2"/>
    <mergeCell ref="A3:J3"/>
    <mergeCell ref="M3:Q3"/>
    <mergeCell ref="C4:C5"/>
    <mergeCell ref="A30:M3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FBD8B-C0E3-4E09-9C16-76A4D2847681}">
  <dimension ref="A1:O47"/>
  <sheetViews>
    <sheetView workbookViewId="0">
      <selection activeCell="A48" sqref="A48:XFD79"/>
    </sheetView>
  </sheetViews>
  <sheetFormatPr defaultRowHeight="15" x14ac:dyDescent="0.25"/>
  <cols>
    <col min="1" max="1" width="28.7109375" customWidth="1"/>
    <col min="4" max="4" width="1.7109375" customWidth="1"/>
    <col min="6" max="6" width="1.7109375" customWidth="1"/>
    <col min="8" max="8" width="1.7109375" customWidth="1"/>
    <col min="10" max="10" width="9.7109375" customWidth="1"/>
    <col min="11" max="11" width="1.7109375" customWidth="1"/>
    <col min="12" max="12" width="9.7109375" customWidth="1"/>
    <col min="13" max="13" width="1.7109375" customWidth="1"/>
    <col min="14" max="14" width="9.5703125" bestFit="1" customWidth="1"/>
  </cols>
  <sheetData>
    <row r="1" spans="1:14" x14ac:dyDescent="0.25">
      <c r="A1" s="635">
        <v>44641.434547685189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</row>
    <row r="2" spans="1:14" ht="21" thickBot="1" x14ac:dyDescent="0.35">
      <c r="A2" s="1012" t="s">
        <v>175</v>
      </c>
      <c r="B2" s="1012"/>
      <c r="C2" s="1012"/>
      <c r="D2" s="1012"/>
      <c r="E2" s="1012"/>
      <c r="F2" s="1012"/>
      <c r="G2" s="1012"/>
      <c r="H2" s="1012"/>
      <c r="I2" s="1012"/>
      <c r="J2" s="1012"/>
      <c r="K2" s="1012"/>
      <c r="L2" s="1012"/>
      <c r="M2" s="1012"/>
      <c r="N2" s="1012"/>
    </row>
    <row r="3" spans="1:14" ht="19.5" x14ac:dyDescent="0.3">
      <c r="A3" s="1013" t="s">
        <v>176</v>
      </c>
      <c r="B3" s="1013"/>
      <c r="C3" s="1013"/>
      <c r="D3" s="1013"/>
      <c r="E3" s="1013"/>
      <c r="F3" s="1013"/>
      <c r="G3" s="1013"/>
      <c r="H3" s="1013"/>
      <c r="I3" s="636"/>
      <c r="J3" s="1030" t="s">
        <v>30</v>
      </c>
      <c r="K3" s="1031"/>
      <c r="L3" s="1031"/>
      <c r="M3" s="1031"/>
      <c r="N3" s="1032"/>
    </row>
    <row r="4" spans="1:14" x14ac:dyDescent="0.25">
      <c r="A4" s="342" t="s">
        <v>1</v>
      </c>
      <c r="B4" s="343"/>
      <c r="C4" s="344" t="s">
        <v>32</v>
      </c>
      <c r="D4" s="342"/>
      <c r="E4" s="345" t="s">
        <v>3</v>
      </c>
      <c r="F4" s="342"/>
      <c r="G4" s="346" t="s">
        <v>4</v>
      </c>
      <c r="H4" s="342"/>
      <c r="I4" s="584"/>
      <c r="J4" s="524"/>
      <c r="K4" s="446"/>
      <c r="L4" s="12" t="s">
        <v>5</v>
      </c>
      <c r="M4" s="447"/>
      <c r="N4" s="525" t="s">
        <v>6</v>
      </c>
    </row>
    <row r="5" spans="1:14" x14ac:dyDescent="0.25">
      <c r="A5" s="350"/>
      <c r="B5" s="350"/>
      <c r="C5" s="351" t="s">
        <v>177</v>
      </c>
      <c r="D5" s="350"/>
      <c r="E5" s="352" t="s">
        <v>178</v>
      </c>
      <c r="F5" s="350"/>
      <c r="G5" s="353" t="s">
        <v>179</v>
      </c>
      <c r="H5" s="350"/>
      <c r="I5" s="585"/>
      <c r="J5" s="526" t="s">
        <v>146</v>
      </c>
      <c r="K5" s="455"/>
      <c r="L5" s="22" t="s">
        <v>147</v>
      </c>
      <c r="M5" s="455"/>
      <c r="N5" s="527" t="s">
        <v>148</v>
      </c>
    </row>
    <row r="6" spans="1:14" x14ac:dyDescent="0.25">
      <c r="A6" s="336"/>
      <c r="B6" s="336"/>
      <c r="C6" s="392"/>
      <c r="D6" s="336"/>
      <c r="E6" s="393"/>
      <c r="F6" s="336"/>
      <c r="G6" s="394"/>
      <c r="H6" s="336"/>
      <c r="I6" s="336"/>
      <c r="J6" s="533"/>
      <c r="K6" s="462"/>
      <c r="L6" s="33"/>
      <c r="M6" s="462"/>
      <c r="N6" s="239"/>
    </row>
    <row r="7" spans="1:14" x14ac:dyDescent="0.25">
      <c r="A7" s="357" t="s">
        <v>8</v>
      </c>
      <c r="B7" s="358"/>
      <c r="C7" s="359">
        <v>44802</v>
      </c>
      <c r="D7" s="360"/>
      <c r="E7" s="361">
        <v>44802</v>
      </c>
      <c r="F7" s="360"/>
      <c r="G7" s="362">
        <v>44858</v>
      </c>
      <c r="H7" s="360"/>
      <c r="I7" s="336"/>
      <c r="J7" s="537">
        <v>44781</v>
      </c>
      <c r="K7" s="468"/>
      <c r="L7" s="44">
        <v>44781</v>
      </c>
      <c r="M7" s="468"/>
      <c r="N7" s="538">
        <v>44858</v>
      </c>
    </row>
    <row r="8" spans="1:14" x14ac:dyDescent="0.25">
      <c r="A8" s="357" t="s">
        <v>9</v>
      </c>
      <c r="B8" s="358"/>
      <c r="C8" s="359">
        <v>44913</v>
      </c>
      <c r="D8" s="360"/>
      <c r="E8" s="361">
        <v>44857</v>
      </c>
      <c r="F8" s="360"/>
      <c r="G8" s="362">
        <v>44913</v>
      </c>
      <c r="H8" s="360"/>
      <c r="I8" s="336"/>
      <c r="J8" s="537">
        <v>44918</v>
      </c>
      <c r="K8" s="468"/>
      <c r="L8" s="44">
        <v>44827</v>
      </c>
      <c r="M8" s="468"/>
      <c r="N8" s="538">
        <v>44918</v>
      </c>
    </row>
    <row r="9" spans="1:14" x14ac:dyDescent="0.25">
      <c r="A9" s="358" t="s">
        <v>10</v>
      </c>
      <c r="B9" s="358"/>
      <c r="C9" s="366">
        <v>44655</v>
      </c>
      <c r="D9" s="360"/>
      <c r="E9" s="361">
        <v>44655</v>
      </c>
      <c r="F9" s="360"/>
      <c r="G9" s="362">
        <v>44655</v>
      </c>
      <c r="H9" s="360"/>
      <c r="I9" s="336"/>
      <c r="J9" s="537">
        <v>44655</v>
      </c>
      <c r="K9" s="468"/>
      <c r="L9" s="44">
        <v>44655</v>
      </c>
      <c r="M9" s="468"/>
      <c r="N9" s="538">
        <v>44655</v>
      </c>
    </row>
    <row r="10" spans="1:14" x14ac:dyDescent="0.25">
      <c r="A10" s="358" t="s">
        <v>24</v>
      </c>
      <c r="B10" s="358"/>
      <c r="C10" s="359">
        <v>44810</v>
      </c>
      <c r="D10" s="360"/>
      <c r="E10" s="361">
        <v>44799</v>
      </c>
      <c r="F10" s="360"/>
      <c r="G10" s="362">
        <v>44810</v>
      </c>
      <c r="H10" s="360"/>
      <c r="I10" s="336"/>
      <c r="J10" s="537">
        <v>44778</v>
      </c>
      <c r="K10" s="468"/>
      <c r="L10" s="44">
        <v>44778</v>
      </c>
      <c r="M10" s="468"/>
      <c r="N10" s="538">
        <v>44855</v>
      </c>
    </row>
    <row r="11" spans="1:14" x14ac:dyDescent="0.25">
      <c r="A11" s="371" t="s">
        <v>82</v>
      </c>
      <c r="B11" s="358"/>
      <c r="C11" s="359">
        <v>44810</v>
      </c>
      <c r="D11" s="360"/>
      <c r="E11" s="361">
        <v>44810</v>
      </c>
      <c r="F11" s="360"/>
      <c r="G11" s="362">
        <v>44810</v>
      </c>
      <c r="H11" s="360"/>
      <c r="I11" s="336"/>
      <c r="J11" s="537">
        <v>44789</v>
      </c>
      <c r="K11" s="468"/>
      <c r="L11" s="44">
        <v>44789</v>
      </c>
      <c r="M11" s="468"/>
      <c r="N11" s="538">
        <v>44866</v>
      </c>
    </row>
    <row r="12" spans="1:14" x14ac:dyDescent="0.25">
      <c r="A12" s="358" t="s">
        <v>12</v>
      </c>
      <c r="B12" s="358"/>
      <c r="C12" s="359">
        <v>44868</v>
      </c>
      <c r="D12" s="360"/>
      <c r="E12" s="361">
        <v>44834</v>
      </c>
      <c r="F12" s="360"/>
      <c r="G12" s="362">
        <v>44888</v>
      </c>
      <c r="H12" s="360"/>
      <c r="I12" s="336"/>
      <c r="J12" s="537">
        <v>44876</v>
      </c>
      <c r="K12" s="468"/>
      <c r="L12" s="44">
        <v>44806</v>
      </c>
      <c r="M12" s="468"/>
      <c r="N12" s="538">
        <v>44897</v>
      </c>
    </row>
    <row r="13" spans="1:14" x14ac:dyDescent="0.25">
      <c r="A13" s="637" t="s">
        <v>84</v>
      </c>
      <c r="B13" s="358"/>
      <c r="C13" s="359">
        <v>44721</v>
      </c>
      <c r="D13" s="360"/>
      <c r="E13" s="361">
        <v>44721</v>
      </c>
      <c r="F13" s="638"/>
      <c r="G13" s="362">
        <v>44721</v>
      </c>
      <c r="H13" s="638"/>
      <c r="I13" s="336"/>
      <c r="J13" s="639">
        <v>44721</v>
      </c>
      <c r="K13" s="481"/>
      <c r="L13" s="61">
        <v>44721</v>
      </c>
      <c r="M13" s="481"/>
      <c r="N13" s="640" t="s">
        <v>180</v>
      </c>
    </row>
    <row r="14" spans="1:14" x14ac:dyDescent="0.25">
      <c r="A14" s="641" t="s">
        <v>14</v>
      </c>
      <c r="B14" s="375"/>
      <c r="C14" s="376">
        <v>44725</v>
      </c>
      <c r="D14" s="377"/>
      <c r="E14" s="378">
        <v>44725</v>
      </c>
      <c r="F14" s="642"/>
      <c r="G14" s="379">
        <v>44725</v>
      </c>
      <c r="H14" s="642"/>
      <c r="I14" s="336"/>
      <c r="J14" s="587">
        <v>44743</v>
      </c>
      <c r="K14" s="481"/>
      <c r="L14" s="61">
        <v>44743</v>
      </c>
      <c r="M14" s="481"/>
      <c r="N14" s="643">
        <v>44808</v>
      </c>
    </row>
    <row r="15" spans="1:14" x14ac:dyDescent="0.25">
      <c r="A15" s="644" t="s">
        <v>69</v>
      </c>
      <c r="B15" s="358"/>
      <c r="C15" s="359">
        <v>44757</v>
      </c>
      <c r="D15" s="380"/>
      <c r="E15" s="361">
        <v>44757</v>
      </c>
      <c r="F15" s="360"/>
      <c r="G15" s="362">
        <v>44757</v>
      </c>
      <c r="H15" s="360"/>
      <c r="I15" s="336"/>
      <c r="J15" s="547">
        <v>44778</v>
      </c>
      <c r="K15" s="489"/>
      <c r="L15" s="67">
        <v>44778</v>
      </c>
      <c r="M15" s="489"/>
      <c r="N15" s="645">
        <v>44855</v>
      </c>
    </row>
    <row r="16" spans="1:14" x14ac:dyDescent="0.25">
      <c r="A16" s="646" t="s">
        <v>149</v>
      </c>
      <c r="B16" s="375"/>
      <c r="C16" s="589">
        <v>44771</v>
      </c>
      <c r="D16" s="590"/>
      <c r="E16" s="591">
        <v>44771</v>
      </c>
      <c r="F16" s="592"/>
      <c r="G16" s="593">
        <v>44771</v>
      </c>
      <c r="H16" s="377"/>
      <c r="I16" s="336"/>
      <c r="J16" s="551">
        <v>44778</v>
      </c>
      <c r="K16" s="622"/>
      <c r="L16" s="553">
        <v>44778</v>
      </c>
      <c r="M16" s="622"/>
      <c r="N16" s="647">
        <v>44855</v>
      </c>
    </row>
    <row r="17" spans="1:15" x14ac:dyDescent="0.25">
      <c r="A17" s="648" t="s">
        <v>18</v>
      </c>
      <c r="B17" s="358"/>
      <c r="C17" s="383">
        <v>44788</v>
      </c>
      <c r="D17" s="360"/>
      <c r="E17" s="361">
        <v>44788</v>
      </c>
      <c r="F17" s="638"/>
      <c r="G17" s="362">
        <v>44788</v>
      </c>
      <c r="H17" s="638"/>
      <c r="I17" s="336"/>
      <c r="J17" s="551"/>
      <c r="K17" s="622"/>
      <c r="L17" s="553"/>
      <c r="M17" s="622"/>
      <c r="N17" s="554"/>
      <c r="O17" s="336"/>
    </row>
    <row r="18" spans="1:15" x14ac:dyDescent="0.25">
      <c r="A18" s="385" t="s">
        <v>19</v>
      </c>
      <c r="B18" s="358"/>
      <c r="C18" s="386">
        <v>44818</v>
      </c>
      <c r="D18" s="387"/>
      <c r="E18" s="386">
        <v>44818</v>
      </c>
      <c r="F18" s="387"/>
      <c r="G18" s="386">
        <v>44867</v>
      </c>
      <c r="H18" s="387"/>
      <c r="I18" s="336"/>
      <c r="J18" s="547"/>
      <c r="K18" s="489"/>
      <c r="L18" s="67"/>
      <c r="M18" s="489"/>
      <c r="N18" s="548"/>
      <c r="O18" s="336"/>
    </row>
    <row r="19" spans="1:15" x14ac:dyDescent="0.25">
      <c r="A19" s="390" t="s">
        <v>48</v>
      </c>
      <c r="B19" s="336"/>
      <c r="C19" s="392"/>
      <c r="D19" s="336"/>
      <c r="E19" s="393"/>
      <c r="F19" s="336"/>
      <c r="G19" s="394"/>
      <c r="H19" s="336"/>
      <c r="I19" s="336"/>
      <c r="J19" s="537"/>
      <c r="K19" s="468"/>
      <c r="L19" s="44"/>
      <c r="M19" s="468"/>
      <c r="N19" s="538"/>
      <c r="O19" s="336"/>
    </row>
    <row r="20" spans="1:15" x14ac:dyDescent="0.25">
      <c r="A20" s="391" t="s">
        <v>20</v>
      </c>
      <c r="B20" s="336"/>
      <c r="C20" s="396">
        <v>44810</v>
      </c>
      <c r="D20" s="397"/>
      <c r="E20" s="398">
        <v>44810</v>
      </c>
      <c r="F20" s="399"/>
      <c r="G20" s="400">
        <v>44810</v>
      </c>
      <c r="H20" s="399"/>
      <c r="I20" s="336"/>
      <c r="J20" s="565">
        <v>44789</v>
      </c>
      <c r="K20" s="493"/>
      <c r="L20" s="94"/>
      <c r="M20" s="493"/>
      <c r="N20" s="163"/>
      <c r="O20" s="336"/>
    </row>
    <row r="21" spans="1:15" x14ac:dyDescent="0.25">
      <c r="A21" s="649" t="s">
        <v>52</v>
      </c>
      <c r="B21" s="336"/>
      <c r="C21" s="396">
        <v>44816</v>
      </c>
      <c r="D21" s="397"/>
      <c r="E21" s="398">
        <v>44816</v>
      </c>
      <c r="F21" s="399"/>
      <c r="G21" s="400">
        <v>44816</v>
      </c>
      <c r="H21" s="399"/>
      <c r="I21" s="336"/>
      <c r="J21" s="565"/>
      <c r="K21" s="493"/>
      <c r="L21" s="94"/>
      <c r="M21" s="493"/>
      <c r="N21" s="163"/>
      <c r="O21" s="336"/>
    </row>
    <row r="22" spans="1:15" x14ac:dyDescent="0.25">
      <c r="A22" s="649" t="s">
        <v>54</v>
      </c>
      <c r="B22" s="336"/>
      <c r="C22" s="396">
        <v>44822</v>
      </c>
      <c r="D22" s="397"/>
      <c r="E22" s="398">
        <v>44822</v>
      </c>
      <c r="F22" s="399"/>
      <c r="G22" s="400">
        <v>44822</v>
      </c>
      <c r="H22" s="399"/>
      <c r="I22" s="336"/>
      <c r="J22" s="565"/>
      <c r="K22" s="493"/>
      <c r="L22" s="94"/>
      <c r="M22" s="493"/>
      <c r="N22" s="163"/>
      <c r="O22" s="336"/>
    </row>
    <row r="23" spans="1:15" x14ac:dyDescent="0.25">
      <c r="A23" s="649" t="s">
        <v>56</v>
      </c>
      <c r="B23" s="336"/>
      <c r="C23" s="396">
        <v>44829</v>
      </c>
      <c r="D23" s="397"/>
      <c r="E23" s="398">
        <v>44829</v>
      </c>
      <c r="F23" s="399"/>
      <c r="G23" s="400">
        <v>44829</v>
      </c>
      <c r="H23" s="399"/>
      <c r="I23" s="336"/>
      <c r="J23" s="565"/>
      <c r="K23" s="493"/>
      <c r="L23" s="94"/>
      <c r="M23" s="493"/>
      <c r="N23" s="163"/>
      <c r="O23" s="336"/>
    </row>
    <row r="24" spans="1:15" ht="15.75" thickBot="1" x14ac:dyDescent="0.3">
      <c r="A24" s="650" t="s">
        <v>21</v>
      </c>
      <c r="B24" s="336"/>
      <c r="C24" s="396">
        <v>44830</v>
      </c>
      <c r="D24" s="397"/>
      <c r="E24" s="398">
        <v>44830</v>
      </c>
      <c r="F24" s="399"/>
      <c r="G24" s="400">
        <v>44830</v>
      </c>
      <c r="H24" s="399"/>
      <c r="I24" s="336"/>
      <c r="J24" s="570"/>
      <c r="K24" s="513"/>
      <c r="L24" s="100"/>
      <c r="M24" s="513"/>
      <c r="N24" s="256"/>
      <c r="O24" s="336"/>
    </row>
    <row r="25" spans="1:15" x14ac:dyDescent="0.25">
      <c r="A25" s="336"/>
      <c r="B25" s="336"/>
      <c r="C25" s="397"/>
      <c r="D25" s="397"/>
      <c r="E25" s="397"/>
      <c r="F25" s="397"/>
      <c r="G25" s="399"/>
      <c r="H25" s="399"/>
      <c r="I25" s="399"/>
      <c r="J25" s="408"/>
      <c r="K25" s="397"/>
      <c r="L25" s="397"/>
      <c r="M25" s="397"/>
      <c r="N25" s="397"/>
      <c r="O25" s="397"/>
    </row>
    <row r="26" spans="1:15" x14ac:dyDescent="0.25">
      <c r="A26" s="651" t="s">
        <v>59</v>
      </c>
      <c r="B26" s="652"/>
      <c r="C26" s="652"/>
      <c r="D26" s="652"/>
      <c r="E26" s="653"/>
      <c r="F26" s="653"/>
      <c r="G26" s="653"/>
      <c r="H26" s="653"/>
      <c r="I26" s="653"/>
      <c r="J26" s="408"/>
      <c r="K26" s="397"/>
      <c r="L26" s="397"/>
      <c r="M26" s="397"/>
      <c r="N26" s="397"/>
      <c r="O26" s="397"/>
    </row>
    <row r="27" spans="1:15" x14ac:dyDescent="0.25">
      <c r="A27" s="654" t="s">
        <v>181</v>
      </c>
      <c r="B27" s="337"/>
      <c r="C27" s="337"/>
      <c r="D27" s="337"/>
      <c r="E27" s="408"/>
      <c r="F27" s="408"/>
      <c r="G27" s="408"/>
      <c r="H27" s="408"/>
      <c r="I27" s="408"/>
      <c r="J27" s="397"/>
      <c r="K27" s="397"/>
      <c r="L27" s="397"/>
      <c r="M27" s="397"/>
      <c r="N27" s="397"/>
      <c r="O27" s="336"/>
    </row>
    <row r="28" spans="1:15" ht="20.25" x14ac:dyDescent="0.3">
      <c r="A28" s="416"/>
      <c r="B28" s="336"/>
      <c r="C28" s="397"/>
      <c r="D28" s="397"/>
      <c r="E28" s="397"/>
      <c r="F28" s="397"/>
      <c r="G28" s="397"/>
      <c r="H28" s="397"/>
      <c r="I28" s="397"/>
      <c r="J28" s="417"/>
      <c r="K28" s="417"/>
      <c r="L28" s="417"/>
      <c r="M28" s="417"/>
      <c r="N28" s="417"/>
      <c r="O28" s="336"/>
    </row>
    <row r="29" spans="1:15" ht="20.25" x14ac:dyDescent="0.3">
      <c r="A29" s="1012" t="s">
        <v>182</v>
      </c>
      <c r="B29" s="1012"/>
      <c r="C29" s="1012"/>
      <c r="D29" s="1012"/>
      <c r="E29" s="1012"/>
      <c r="F29" s="1012"/>
      <c r="G29" s="1012"/>
      <c r="H29" s="1012"/>
      <c r="I29" s="1012"/>
      <c r="J29" s="418"/>
      <c r="K29" s="655"/>
      <c r="L29" s="655"/>
      <c r="M29" s="655"/>
      <c r="N29" s="655"/>
      <c r="O29" s="384"/>
    </row>
    <row r="30" spans="1:15" ht="20.25" customHeight="1" x14ac:dyDescent="0.3">
      <c r="A30" s="1014" t="s">
        <v>97</v>
      </c>
      <c r="B30" s="1014"/>
      <c r="C30" s="1014"/>
      <c r="D30" s="1014"/>
      <c r="E30" s="1014"/>
      <c r="F30" s="1014"/>
      <c r="G30" s="1014"/>
      <c r="H30" s="1014"/>
      <c r="I30" s="1014"/>
      <c r="J30" s="598"/>
      <c r="K30" s="420"/>
      <c r="L30" s="420"/>
      <c r="M30" s="420"/>
      <c r="N30" s="420"/>
      <c r="O30" s="420"/>
    </row>
    <row r="31" spans="1:15" x14ac:dyDescent="0.25">
      <c r="A31" s="342" t="s">
        <v>1</v>
      </c>
      <c r="B31" s="343"/>
      <c r="C31" s="344" t="s">
        <v>32</v>
      </c>
      <c r="D31" s="342"/>
      <c r="E31" s="656" t="s">
        <v>183</v>
      </c>
      <c r="F31" s="342"/>
      <c r="G31" s="345" t="s">
        <v>3</v>
      </c>
      <c r="H31" s="342"/>
      <c r="I31" s="346" t="s">
        <v>4</v>
      </c>
      <c r="J31" s="421"/>
      <c r="K31" s="421"/>
      <c r="L31" s="421"/>
      <c r="M31" s="421"/>
      <c r="N31" s="421"/>
      <c r="O31" s="421"/>
    </row>
    <row r="32" spans="1:15" x14ac:dyDescent="0.25">
      <c r="A32" s="350"/>
      <c r="B32" s="350"/>
      <c r="C32" s="351" t="s">
        <v>177</v>
      </c>
      <c r="D32" s="350"/>
      <c r="E32" s="657" t="s">
        <v>184</v>
      </c>
      <c r="F32" s="350"/>
      <c r="G32" s="352" t="s">
        <v>185</v>
      </c>
      <c r="H32" s="350"/>
      <c r="I32" s="353" t="s">
        <v>186</v>
      </c>
      <c r="J32" s="384"/>
      <c r="K32" s="384"/>
      <c r="L32" s="384"/>
      <c r="M32" s="384"/>
      <c r="N32" s="384"/>
      <c r="O32" s="160"/>
    </row>
    <row r="33" spans="1:15" x14ac:dyDescent="0.25">
      <c r="A33" s="336"/>
      <c r="B33" s="336"/>
      <c r="C33" s="392"/>
      <c r="D33" s="336"/>
      <c r="E33" s="658"/>
      <c r="F33" s="336"/>
      <c r="G33" s="393"/>
      <c r="H33" s="336"/>
      <c r="I33" s="394"/>
      <c r="J33" s="423"/>
      <c r="K33" s="384"/>
      <c r="L33" s="384"/>
      <c r="M33" s="384"/>
      <c r="N33" s="384"/>
      <c r="O33" s="160"/>
    </row>
    <row r="34" spans="1:15" x14ac:dyDescent="0.25">
      <c r="A34" s="357" t="s">
        <v>8</v>
      </c>
      <c r="B34" s="358"/>
      <c r="C34" s="359">
        <v>44802</v>
      </c>
      <c r="D34" s="360"/>
      <c r="E34" s="659">
        <v>44837</v>
      </c>
      <c r="F34" s="360"/>
      <c r="G34" s="361">
        <v>44802</v>
      </c>
      <c r="H34" s="360"/>
      <c r="I34" s="362">
        <v>44858</v>
      </c>
      <c r="J34" s="423"/>
      <c r="K34" s="384"/>
      <c r="L34" s="384"/>
      <c r="M34" s="336"/>
      <c r="N34" s="336"/>
    </row>
    <row r="35" spans="1:15" x14ac:dyDescent="0.25">
      <c r="A35" s="357" t="s">
        <v>9</v>
      </c>
      <c r="B35" s="358"/>
      <c r="C35" s="359">
        <v>44913</v>
      </c>
      <c r="D35" s="360"/>
      <c r="E35" s="659">
        <v>44871</v>
      </c>
      <c r="F35" s="360"/>
      <c r="G35" s="361">
        <v>44857</v>
      </c>
      <c r="H35" s="360"/>
      <c r="I35" s="362">
        <v>44913</v>
      </c>
      <c r="J35" s="423"/>
      <c r="K35" s="384"/>
      <c r="L35" s="384"/>
      <c r="M35" s="336"/>
      <c r="N35" s="336"/>
    </row>
    <row r="36" spans="1:15" x14ac:dyDescent="0.25">
      <c r="A36" s="358" t="s">
        <v>10</v>
      </c>
      <c r="B36" s="358"/>
      <c r="C36" s="359">
        <v>44655</v>
      </c>
      <c r="D36" s="360"/>
      <c r="E36" s="659">
        <v>44655</v>
      </c>
      <c r="F36" s="360"/>
      <c r="G36" s="361">
        <v>44655</v>
      </c>
      <c r="H36" s="360"/>
      <c r="I36" s="362">
        <v>44655</v>
      </c>
      <c r="J36" s="423"/>
      <c r="K36" s="384"/>
      <c r="L36" s="384"/>
      <c r="M36" s="336"/>
      <c r="N36" s="336"/>
    </row>
    <row r="37" spans="1:15" x14ac:dyDescent="0.25">
      <c r="A37" s="358" t="s">
        <v>24</v>
      </c>
      <c r="B37" s="358"/>
      <c r="C37" s="359">
        <v>44810</v>
      </c>
      <c r="D37" s="360"/>
      <c r="E37" s="659">
        <v>44834</v>
      </c>
      <c r="F37" s="360"/>
      <c r="G37" s="361">
        <v>44799</v>
      </c>
      <c r="H37" s="360"/>
      <c r="I37" s="362">
        <v>44855</v>
      </c>
      <c r="J37" s="423"/>
      <c r="K37" s="384"/>
      <c r="L37" s="384"/>
      <c r="M37" s="336"/>
      <c r="N37" s="336"/>
    </row>
    <row r="38" spans="1:15" x14ac:dyDescent="0.25">
      <c r="A38" s="373" t="s">
        <v>141</v>
      </c>
      <c r="B38" s="358"/>
      <c r="C38" s="359"/>
      <c r="D38" s="360"/>
      <c r="E38" s="659">
        <v>44827</v>
      </c>
      <c r="F38" s="360"/>
      <c r="G38" s="361">
        <v>44792</v>
      </c>
      <c r="H38" s="360"/>
      <c r="I38" s="362">
        <v>44848</v>
      </c>
      <c r="J38" s="423"/>
      <c r="K38" s="384"/>
      <c r="L38" s="384"/>
      <c r="M38" s="336"/>
      <c r="N38" s="336"/>
    </row>
    <row r="39" spans="1:15" x14ac:dyDescent="0.25">
      <c r="A39" s="357" t="s">
        <v>25</v>
      </c>
      <c r="B39" s="358"/>
      <c r="C39" s="359">
        <v>44810</v>
      </c>
      <c r="D39" s="360"/>
      <c r="E39" s="659">
        <v>44844</v>
      </c>
      <c r="F39" s="360"/>
      <c r="G39" s="361">
        <v>44810</v>
      </c>
      <c r="H39" s="360"/>
      <c r="I39" s="362">
        <v>44865</v>
      </c>
      <c r="J39" s="336"/>
      <c r="K39" s="336"/>
      <c r="L39" s="336"/>
    </row>
    <row r="40" spans="1:15" x14ac:dyDescent="0.25">
      <c r="A40" s="358" t="s">
        <v>12</v>
      </c>
      <c r="B40" s="358"/>
      <c r="C40" s="359">
        <v>44868</v>
      </c>
      <c r="D40" s="360"/>
      <c r="E40" s="659">
        <v>44855</v>
      </c>
      <c r="F40" s="360"/>
      <c r="G40" s="361">
        <v>44834</v>
      </c>
      <c r="H40" s="360"/>
      <c r="I40" s="362">
        <v>44888</v>
      </c>
      <c r="J40" s="336"/>
      <c r="K40" s="336"/>
      <c r="L40" s="336"/>
    </row>
    <row r="41" spans="1:15" x14ac:dyDescent="0.25">
      <c r="A41" s="637" t="s">
        <v>153</v>
      </c>
      <c r="B41" s="358"/>
      <c r="C41" s="366">
        <v>44757</v>
      </c>
      <c r="D41" s="360"/>
      <c r="E41" s="659">
        <v>44757</v>
      </c>
      <c r="F41" s="638"/>
      <c r="G41" s="361">
        <v>44757</v>
      </c>
      <c r="H41" s="638"/>
      <c r="I41" s="362">
        <v>44757</v>
      </c>
      <c r="J41" s="336"/>
      <c r="K41" s="336"/>
      <c r="L41" s="336"/>
    </row>
    <row r="42" spans="1:15" x14ac:dyDescent="0.25">
      <c r="A42" s="641" t="s">
        <v>14</v>
      </c>
      <c r="B42" s="375"/>
      <c r="C42" s="376">
        <v>44771</v>
      </c>
      <c r="D42" s="377"/>
      <c r="E42" s="660">
        <v>44771</v>
      </c>
      <c r="F42" s="642"/>
      <c r="G42" s="378">
        <v>44771</v>
      </c>
      <c r="H42" s="642"/>
      <c r="I42" s="379">
        <v>44771</v>
      </c>
      <c r="J42" s="336"/>
      <c r="K42" s="336"/>
      <c r="L42" s="336"/>
    </row>
    <row r="43" spans="1:15" x14ac:dyDescent="0.25">
      <c r="A43" s="644" t="s">
        <v>15</v>
      </c>
      <c r="B43" s="358"/>
      <c r="C43" s="376">
        <v>44806</v>
      </c>
      <c r="D43" s="380"/>
      <c r="E43" s="659">
        <v>44841</v>
      </c>
      <c r="F43" s="360"/>
      <c r="G43" s="361">
        <v>44806</v>
      </c>
      <c r="H43" s="360"/>
      <c r="I43" s="362">
        <v>44862</v>
      </c>
      <c r="J43" s="661"/>
      <c r="K43" s="384"/>
      <c r="L43" s="384"/>
      <c r="M43" s="336"/>
      <c r="N43" s="336"/>
    </row>
    <row r="44" spans="1:15" x14ac:dyDescent="0.25">
      <c r="A44" s="385" t="s">
        <v>19</v>
      </c>
      <c r="B44" s="358"/>
      <c r="C44" s="386">
        <v>44818</v>
      </c>
      <c r="D44" s="387"/>
      <c r="E44" s="386">
        <v>44846</v>
      </c>
      <c r="F44" s="387"/>
      <c r="G44" s="386">
        <v>44818</v>
      </c>
      <c r="H44" s="387"/>
      <c r="I44" s="386">
        <v>44867</v>
      </c>
      <c r="J44" s="423"/>
      <c r="K44" s="384"/>
      <c r="L44" s="384"/>
      <c r="M44" s="336"/>
      <c r="N44" s="336"/>
    </row>
    <row r="45" spans="1:15" x14ac:dyDescent="0.25">
      <c r="A45" s="337" t="s">
        <v>20</v>
      </c>
      <c r="B45" s="336"/>
      <c r="C45" s="396">
        <v>44810</v>
      </c>
      <c r="D45" s="397"/>
      <c r="E45" s="662">
        <v>44844</v>
      </c>
      <c r="F45" s="397"/>
      <c r="G45" s="428">
        <v>44810</v>
      </c>
      <c r="H45" s="397"/>
      <c r="I45" s="429">
        <v>44865</v>
      </c>
      <c r="J45" s="423"/>
      <c r="K45" s="384"/>
      <c r="L45" s="384"/>
      <c r="M45" s="336"/>
      <c r="N45" s="336"/>
    </row>
    <row r="46" spans="1:15" x14ac:dyDescent="0.25">
      <c r="A46" s="663" t="s">
        <v>21</v>
      </c>
      <c r="B46" s="336"/>
      <c r="C46" s="431">
        <v>44811</v>
      </c>
      <c r="D46" s="397"/>
      <c r="E46" s="662">
        <v>44845</v>
      </c>
      <c r="F46" s="397"/>
      <c r="G46" s="428">
        <v>44811</v>
      </c>
      <c r="H46" s="397"/>
      <c r="I46" s="429">
        <v>44866</v>
      </c>
      <c r="J46" s="397"/>
      <c r="K46" s="397"/>
      <c r="L46" s="397"/>
      <c r="M46" s="397"/>
      <c r="N46" s="397"/>
    </row>
    <row r="47" spans="1:15" x14ac:dyDescent="0.25">
      <c r="A47" s="336"/>
      <c r="B47" s="336"/>
      <c r="C47" s="397"/>
      <c r="D47" s="397"/>
      <c r="E47" s="397"/>
      <c r="F47" s="397"/>
      <c r="G47" s="397"/>
      <c r="H47" s="397"/>
      <c r="I47" s="397"/>
      <c r="J47" s="397"/>
      <c r="K47" s="397"/>
      <c r="L47" s="397"/>
      <c r="M47" s="397"/>
      <c r="N47" s="397"/>
    </row>
  </sheetData>
  <mergeCells count="5">
    <mergeCell ref="J3:N3"/>
    <mergeCell ref="A29:I29"/>
    <mergeCell ref="A2:N2"/>
    <mergeCell ref="A3:H3"/>
    <mergeCell ref="A30:I3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06F4C-2C75-4296-933B-942D108E6410}">
  <dimension ref="A1:IR43"/>
  <sheetViews>
    <sheetView workbookViewId="0">
      <selection sqref="A1:XFD1048576"/>
    </sheetView>
  </sheetViews>
  <sheetFormatPr defaultColWidth="30.85546875" defaultRowHeight="12.75" x14ac:dyDescent="0.2"/>
  <cols>
    <col min="1" max="1" width="36.7109375" style="2" bestFit="1" customWidth="1"/>
    <col min="2" max="2" width="1.7109375" style="2" hidden="1" customWidth="1"/>
    <col min="3" max="3" width="9.7109375" style="2" customWidth="1"/>
    <col min="4" max="4" width="1.7109375" style="2" customWidth="1"/>
    <col min="5" max="5" width="9.7109375" style="2" customWidth="1"/>
    <col min="6" max="6" width="1.7109375" style="2" customWidth="1"/>
    <col min="7" max="7" width="9.7109375" style="3" customWidth="1"/>
    <col min="8" max="8" width="1.7109375" style="2" customWidth="1"/>
    <col min="9" max="9" width="9.7109375" style="3" customWidth="1"/>
    <col min="10" max="10" width="1.7109375" style="2" customWidth="1"/>
    <col min="11" max="11" width="9.7109375" style="3" customWidth="1"/>
    <col min="12" max="12" width="1.7109375" style="2" customWidth="1"/>
    <col min="13" max="13" width="9.7109375" style="3" customWidth="1"/>
    <col min="14" max="14" width="1.7109375" style="2" customWidth="1"/>
    <col min="15" max="15" width="9.7109375" style="3" customWidth="1"/>
    <col min="16" max="16" width="1.7109375" style="2" customWidth="1"/>
    <col min="17" max="17" width="16.85546875" style="3" hidden="1" customWidth="1"/>
    <col min="18" max="18" width="30.85546875" style="2" hidden="1" customWidth="1"/>
    <col min="19" max="19" width="3.7109375" style="2" customWidth="1"/>
    <col min="20" max="20" width="9.7109375" style="2" customWidth="1"/>
    <col min="21" max="21" width="1.7109375" style="2" customWidth="1"/>
    <col min="22" max="22" width="9.7109375" style="2" customWidth="1"/>
    <col min="23" max="23" width="1.42578125" style="2" customWidth="1"/>
    <col min="24" max="24" width="9.7109375" style="2" customWidth="1"/>
    <col min="25" max="25" width="0.85546875" style="2" customWidth="1"/>
    <col min="26" max="26" width="9.7109375" style="2" customWidth="1"/>
    <col min="27" max="16384" width="30.85546875" style="2"/>
  </cols>
  <sheetData>
    <row r="1" spans="1:252" x14ac:dyDescent="0.2">
      <c r="A1" s="1">
        <f ca="1">NOW()</f>
        <v>46051.643471180556</v>
      </c>
    </row>
    <row r="2" spans="1:252" ht="21" thickBot="1" x14ac:dyDescent="0.35">
      <c r="A2" s="1027" t="s">
        <v>232</v>
      </c>
      <c r="B2" s="1028"/>
      <c r="C2" s="1028"/>
      <c r="D2" s="1028"/>
      <c r="E2" s="1028"/>
      <c r="F2" s="1028"/>
      <c r="G2" s="1028"/>
      <c r="H2" s="1028"/>
      <c r="I2" s="1028"/>
      <c r="J2" s="1028"/>
      <c r="K2" s="1028"/>
      <c r="L2" s="1028"/>
      <c r="M2" s="1028"/>
      <c r="N2" s="1028"/>
      <c r="O2" s="746"/>
      <c r="P2" s="746"/>
    </row>
    <row r="3" spans="1:252" ht="20.25" x14ac:dyDescent="0.3">
      <c r="A3" s="1004" t="s">
        <v>29</v>
      </c>
      <c r="B3" s="1004"/>
      <c r="C3" s="1004"/>
      <c r="D3" s="1004"/>
      <c r="E3" s="1004"/>
      <c r="F3" s="1004"/>
      <c r="G3" s="1004"/>
      <c r="H3" s="1004"/>
      <c r="I3" s="1004"/>
      <c r="J3" s="1004"/>
      <c r="K3" s="1004"/>
      <c r="L3" s="1004"/>
      <c r="M3" s="1004"/>
      <c r="N3" s="1004"/>
      <c r="O3" s="746"/>
      <c r="P3" s="751"/>
      <c r="T3" s="1005" t="s">
        <v>30</v>
      </c>
      <c r="U3" s="1006"/>
      <c r="V3" s="1006"/>
      <c r="W3" s="1006"/>
      <c r="X3" s="1006"/>
      <c r="Y3" s="1006"/>
      <c r="Z3" s="1007"/>
    </row>
    <row r="4" spans="1:252" x14ac:dyDescent="0.2">
      <c r="A4" s="6" t="s">
        <v>1</v>
      </c>
      <c r="B4" s="440"/>
      <c r="C4" s="441" t="s">
        <v>105</v>
      </c>
      <c r="D4" s="6"/>
      <c r="E4" s="752" t="s">
        <v>183</v>
      </c>
      <c r="F4" s="6"/>
      <c r="G4" s="442" t="s">
        <v>106</v>
      </c>
      <c r="H4" s="6"/>
      <c r="I4" s="443" t="s">
        <v>107</v>
      </c>
      <c r="J4" s="6"/>
      <c r="K4" s="7" t="s">
        <v>3</v>
      </c>
      <c r="L4" s="6"/>
      <c r="M4" s="8" t="s">
        <v>4</v>
      </c>
      <c r="N4" s="6"/>
      <c r="O4" s="444" t="s">
        <v>2</v>
      </c>
      <c r="P4" s="6"/>
      <c r="Q4" s="445" t="s">
        <v>108</v>
      </c>
      <c r="R4" s="9"/>
      <c r="S4" s="9"/>
      <c r="T4" s="524"/>
      <c r="U4" s="11"/>
      <c r="V4" s="12" t="s">
        <v>5</v>
      </c>
      <c r="W4" s="13"/>
      <c r="X4" s="14" t="s">
        <v>6</v>
      </c>
      <c r="Y4" s="11"/>
      <c r="Z4" s="525" t="s">
        <v>7</v>
      </c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</row>
    <row r="5" spans="1:252" x14ac:dyDescent="0.2">
      <c r="A5" s="18"/>
      <c r="B5" s="18"/>
      <c r="C5" s="449" t="s">
        <v>233</v>
      </c>
      <c r="D5" s="18"/>
      <c r="E5" s="753" t="s">
        <v>234</v>
      </c>
      <c r="F5" s="18"/>
      <c r="G5" s="450" t="s">
        <v>235</v>
      </c>
      <c r="H5" s="18"/>
      <c r="I5" s="451" t="s">
        <v>236</v>
      </c>
      <c r="J5" s="18"/>
      <c r="K5" s="19" t="s">
        <v>237</v>
      </c>
      <c r="L5" s="18"/>
      <c r="M5" s="20" t="s">
        <v>238</v>
      </c>
      <c r="N5" s="18"/>
      <c r="O5" s="452" t="s">
        <v>239</v>
      </c>
      <c r="P5" s="18"/>
      <c r="Q5" s="453" t="s">
        <v>118</v>
      </c>
      <c r="R5" s="21"/>
      <c r="S5" s="21"/>
      <c r="T5" s="526" t="s">
        <v>240</v>
      </c>
      <c r="U5" s="23"/>
      <c r="V5" s="22" t="s">
        <v>241</v>
      </c>
      <c r="W5" s="23"/>
      <c r="X5" s="24" t="s">
        <v>242</v>
      </c>
      <c r="Y5" s="23"/>
      <c r="Z5" s="527" t="s">
        <v>243</v>
      </c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</row>
    <row r="6" spans="1:252" ht="15" x14ac:dyDescent="0.25">
      <c r="C6" s="457"/>
      <c r="D6" s="28"/>
      <c r="E6" s="754"/>
      <c r="F6" s="28"/>
      <c r="G6" s="458"/>
      <c r="H6" s="28"/>
      <c r="I6" s="459"/>
      <c r="J6" s="28"/>
      <c r="K6" s="29"/>
      <c r="L6" s="28"/>
      <c r="M6" s="30"/>
      <c r="N6" s="28"/>
      <c r="O6" s="460"/>
      <c r="P6" s="28"/>
      <c r="Q6" s="461"/>
      <c r="R6" s="28"/>
      <c r="T6" s="533"/>
      <c r="U6" s="534"/>
      <c r="V6" s="535"/>
      <c r="W6" s="534"/>
      <c r="X6" s="689"/>
      <c r="Y6" s="534"/>
      <c r="Z6" s="239"/>
    </row>
    <row r="7" spans="1:252" ht="15" x14ac:dyDescent="0.25">
      <c r="A7" s="38" t="s">
        <v>8</v>
      </c>
      <c r="B7" s="197"/>
      <c r="C7" s="223">
        <v>44718</v>
      </c>
      <c r="D7" s="39"/>
      <c r="E7" s="755">
        <v>44739</v>
      </c>
      <c r="F7" s="39"/>
      <c r="G7" s="464">
        <v>44697</v>
      </c>
      <c r="H7" s="39"/>
      <c r="I7" s="465">
        <v>44753</v>
      </c>
      <c r="J7" s="39"/>
      <c r="K7" s="40">
        <v>44697</v>
      </c>
      <c r="L7" s="39"/>
      <c r="M7" s="41">
        <v>44746</v>
      </c>
      <c r="N7" s="39"/>
      <c r="O7" s="466">
        <v>44697</v>
      </c>
      <c r="P7" s="39"/>
      <c r="Q7" s="756">
        <v>42191</v>
      </c>
      <c r="R7" s="28"/>
      <c r="T7" s="537">
        <v>44725</v>
      </c>
      <c r="U7" s="43"/>
      <c r="V7" s="44">
        <v>44739</v>
      </c>
      <c r="W7" s="43"/>
      <c r="X7" s="45">
        <v>44753</v>
      </c>
      <c r="Y7" s="43"/>
      <c r="Z7" s="538">
        <v>44763</v>
      </c>
    </row>
    <row r="8" spans="1:252" ht="15" x14ac:dyDescent="0.25">
      <c r="A8" s="49" t="s">
        <v>9</v>
      </c>
      <c r="B8" s="53"/>
      <c r="C8" s="470">
        <v>44773</v>
      </c>
      <c r="D8" s="50"/>
      <c r="E8" s="757">
        <v>44773</v>
      </c>
      <c r="F8" s="50"/>
      <c r="G8" s="471">
        <v>44745</v>
      </c>
      <c r="H8" s="50"/>
      <c r="I8" s="472">
        <v>44801</v>
      </c>
      <c r="J8" s="50"/>
      <c r="K8" s="51">
        <v>44752</v>
      </c>
      <c r="L8" s="50"/>
      <c r="M8" s="52">
        <v>44801</v>
      </c>
      <c r="N8" s="50"/>
      <c r="O8" s="473">
        <v>44801</v>
      </c>
      <c r="P8" s="50"/>
      <c r="Q8" s="475">
        <v>42218</v>
      </c>
      <c r="R8" s="28"/>
      <c r="T8" s="537">
        <v>44777</v>
      </c>
      <c r="U8" s="43"/>
      <c r="V8" s="44">
        <v>44749</v>
      </c>
      <c r="W8" s="43"/>
      <c r="X8" s="45">
        <v>44761</v>
      </c>
      <c r="Y8" s="43"/>
      <c r="Z8" s="538">
        <v>44774</v>
      </c>
    </row>
    <row r="9" spans="1:252" ht="15" x14ac:dyDescent="0.25">
      <c r="A9" s="53" t="s">
        <v>10</v>
      </c>
      <c r="B9" s="53"/>
      <c r="C9" s="470">
        <v>44627</v>
      </c>
      <c r="D9" s="50"/>
      <c r="E9" s="757">
        <v>44627</v>
      </c>
      <c r="F9" s="50"/>
      <c r="G9" s="471">
        <v>44627</v>
      </c>
      <c r="H9" s="50"/>
      <c r="I9" s="472">
        <v>44627</v>
      </c>
      <c r="J9" s="50"/>
      <c r="K9" s="51">
        <v>44627</v>
      </c>
      <c r="L9" s="50"/>
      <c r="M9" s="52">
        <v>44627</v>
      </c>
      <c r="N9" s="50"/>
      <c r="O9" s="473">
        <v>44627</v>
      </c>
      <c r="P9" s="50"/>
      <c r="Q9" s="475">
        <v>42065</v>
      </c>
      <c r="R9" s="28"/>
      <c r="T9" s="537">
        <v>44627</v>
      </c>
      <c r="U9" s="43"/>
      <c r="V9" s="44">
        <v>44627</v>
      </c>
      <c r="W9" s="43"/>
      <c r="X9" s="45">
        <v>44627</v>
      </c>
      <c r="Y9" s="43"/>
      <c r="Z9" s="538">
        <v>44627</v>
      </c>
    </row>
    <row r="10" spans="1:252" ht="15" x14ac:dyDescent="0.25">
      <c r="A10" s="53" t="s">
        <v>24</v>
      </c>
      <c r="B10" s="53"/>
      <c r="C10" s="470">
        <f>C7-3</f>
        <v>44715</v>
      </c>
      <c r="D10" s="50"/>
      <c r="E10" s="757">
        <f>E7-3</f>
        <v>44736</v>
      </c>
      <c r="F10" s="50"/>
      <c r="G10" s="471">
        <f>G7-3</f>
        <v>44694</v>
      </c>
      <c r="H10" s="50"/>
      <c r="I10" s="472">
        <f>I7-3</f>
        <v>44750</v>
      </c>
      <c r="J10" s="50"/>
      <c r="K10" s="51">
        <f>K7-3</f>
        <v>44694</v>
      </c>
      <c r="L10" s="50"/>
      <c r="M10" s="52">
        <f>M7-3</f>
        <v>44743</v>
      </c>
      <c r="N10" s="50"/>
      <c r="O10" s="473">
        <f>O7-3</f>
        <v>44694</v>
      </c>
      <c r="P10" s="50"/>
      <c r="Q10" s="475">
        <f>Q7-3-1</f>
        <v>42187</v>
      </c>
      <c r="R10" s="28"/>
      <c r="T10" s="537">
        <v>44722</v>
      </c>
      <c r="U10" s="43"/>
      <c r="V10" s="44">
        <v>44736</v>
      </c>
      <c r="W10" s="43"/>
      <c r="X10" s="45">
        <v>44750</v>
      </c>
      <c r="Y10" s="43"/>
      <c r="Z10" s="538">
        <v>44762</v>
      </c>
    </row>
    <row r="11" spans="1:252" ht="15" x14ac:dyDescent="0.25">
      <c r="A11" s="49" t="s">
        <v>25</v>
      </c>
      <c r="B11" s="53"/>
      <c r="C11" s="470">
        <f>C7+7</f>
        <v>44725</v>
      </c>
      <c r="D11" s="50"/>
      <c r="E11" s="757">
        <v>44747</v>
      </c>
      <c r="F11" s="50"/>
      <c r="G11" s="471">
        <f>G7+7</f>
        <v>44704</v>
      </c>
      <c r="H11" s="50"/>
      <c r="I11" s="472">
        <f>I7+7</f>
        <v>44760</v>
      </c>
      <c r="J11" s="50"/>
      <c r="K11" s="51">
        <f>K7+7</f>
        <v>44704</v>
      </c>
      <c r="L11" s="50"/>
      <c r="M11" s="52">
        <f>M7+7</f>
        <v>44753</v>
      </c>
      <c r="N11" s="50"/>
      <c r="O11" s="473">
        <f>O7+7</f>
        <v>44704</v>
      </c>
      <c r="P11" s="50"/>
      <c r="Q11" s="475">
        <f>Q7+2</f>
        <v>42193</v>
      </c>
      <c r="R11" s="28"/>
      <c r="T11" s="537">
        <v>44733</v>
      </c>
      <c r="U11" s="43"/>
      <c r="V11" s="44">
        <v>44741</v>
      </c>
      <c r="W11" s="43"/>
      <c r="X11" s="45">
        <v>44755</v>
      </c>
      <c r="Y11" s="43"/>
      <c r="Z11" s="538">
        <v>44767</v>
      </c>
    </row>
    <row r="12" spans="1:252" ht="15" x14ac:dyDescent="0.25">
      <c r="A12" s="53" t="s">
        <v>12</v>
      </c>
      <c r="B12" s="53"/>
      <c r="C12" s="470">
        <f>C7+32</f>
        <v>44750</v>
      </c>
      <c r="D12" s="50"/>
      <c r="E12" s="757">
        <f>E7+18</f>
        <v>44757</v>
      </c>
      <c r="F12" s="50"/>
      <c r="G12" s="471">
        <f>G7+25</f>
        <v>44722</v>
      </c>
      <c r="H12" s="50"/>
      <c r="I12" s="472">
        <f>I7+25</f>
        <v>44778</v>
      </c>
      <c r="J12" s="50"/>
      <c r="K12" s="51">
        <f>K7+32</f>
        <v>44729</v>
      </c>
      <c r="L12" s="50"/>
      <c r="M12" s="52">
        <f>M7+32</f>
        <v>44778</v>
      </c>
      <c r="N12" s="50"/>
      <c r="O12" s="473">
        <v>44764</v>
      </c>
      <c r="P12" s="50"/>
      <c r="Q12" s="475">
        <v>42206</v>
      </c>
      <c r="R12" s="28"/>
      <c r="T12" s="537">
        <v>44757</v>
      </c>
      <c r="U12" s="43"/>
      <c r="V12" s="44">
        <v>44743</v>
      </c>
      <c r="W12" s="43"/>
      <c r="X12" s="45">
        <v>44757</v>
      </c>
      <c r="Y12" s="43"/>
      <c r="Z12" s="538">
        <v>44770</v>
      </c>
    </row>
    <row r="13" spans="1:252" x14ac:dyDescent="0.2">
      <c r="A13" s="53" t="s">
        <v>126</v>
      </c>
      <c r="B13" s="53"/>
      <c r="C13" s="470">
        <v>44656</v>
      </c>
      <c r="D13" s="50"/>
      <c r="E13" s="757">
        <f>C13</f>
        <v>44656</v>
      </c>
      <c r="F13" s="50"/>
      <c r="G13" s="471">
        <f>C13</f>
        <v>44656</v>
      </c>
      <c r="H13" s="50"/>
      <c r="I13" s="472">
        <f>C13</f>
        <v>44656</v>
      </c>
      <c r="J13" s="50"/>
      <c r="K13" s="51">
        <f>C13</f>
        <v>44656</v>
      </c>
      <c r="L13" s="50"/>
      <c r="M13" s="52">
        <f>C13</f>
        <v>44656</v>
      </c>
      <c r="N13" s="50"/>
      <c r="O13" s="473">
        <f>C13</f>
        <v>44656</v>
      </c>
      <c r="P13" s="50"/>
      <c r="Q13" s="475">
        <v>42073</v>
      </c>
      <c r="R13" s="28"/>
      <c r="T13" s="586" t="s">
        <v>244</v>
      </c>
      <c r="U13" s="60"/>
      <c r="V13" s="61"/>
      <c r="W13" s="60"/>
      <c r="X13" s="699"/>
      <c r="Y13" s="60"/>
      <c r="Z13" s="543"/>
    </row>
    <row r="14" spans="1:252" x14ac:dyDescent="0.2">
      <c r="A14" s="53" t="s">
        <v>14</v>
      </c>
      <c r="B14" s="53"/>
      <c r="C14" s="470">
        <v>44657</v>
      </c>
      <c r="D14" s="50"/>
      <c r="E14" s="757">
        <f>C14</f>
        <v>44657</v>
      </c>
      <c r="F14" s="50"/>
      <c r="G14" s="471">
        <f>C14</f>
        <v>44657</v>
      </c>
      <c r="H14" s="50"/>
      <c r="I14" s="472">
        <f>C14</f>
        <v>44657</v>
      </c>
      <c r="J14" s="50"/>
      <c r="K14" s="51">
        <f>C14</f>
        <v>44657</v>
      </c>
      <c r="L14" s="50"/>
      <c r="M14" s="52">
        <f>C14</f>
        <v>44657</v>
      </c>
      <c r="N14" s="50"/>
      <c r="O14" s="473">
        <f>C14</f>
        <v>44657</v>
      </c>
      <c r="P14" s="50"/>
      <c r="Q14" s="475"/>
      <c r="R14" s="28"/>
      <c r="T14" s="587">
        <v>44691</v>
      </c>
      <c r="U14" s="60"/>
      <c r="V14" s="61">
        <f>T14</f>
        <v>44691</v>
      </c>
      <c r="W14" s="60"/>
      <c r="X14" s="62">
        <f>T14</f>
        <v>44691</v>
      </c>
      <c r="Y14" s="60"/>
      <c r="Z14" s="543">
        <f>T14</f>
        <v>44691</v>
      </c>
    </row>
    <row r="15" spans="1:252" x14ac:dyDescent="0.2">
      <c r="A15" s="49" t="s">
        <v>15</v>
      </c>
      <c r="B15" s="53"/>
      <c r="C15" s="470">
        <v>44687</v>
      </c>
      <c r="D15" s="50"/>
      <c r="E15" s="757">
        <f>C15</f>
        <v>44687</v>
      </c>
      <c r="F15" s="50"/>
      <c r="G15" s="471">
        <f>C15</f>
        <v>44687</v>
      </c>
      <c r="H15" s="50"/>
      <c r="I15" s="472">
        <f>C15</f>
        <v>44687</v>
      </c>
      <c r="J15" s="50"/>
      <c r="K15" s="51">
        <f>C15</f>
        <v>44687</v>
      </c>
      <c r="L15" s="50"/>
      <c r="M15" s="52">
        <f>C15</f>
        <v>44687</v>
      </c>
      <c r="N15" s="50"/>
      <c r="O15" s="473">
        <f>C15</f>
        <v>44687</v>
      </c>
      <c r="P15" s="50"/>
      <c r="Q15" s="475"/>
      <c r="R15" s="28"/>
      <c r="T15" s="547">
        <v>44722</v>
      </c>
      <c r="U15" s="66"/>
      <c r="V15" s="67">
        <f>T15</f>
        <v>44722</v>
      </c>
      <c r="W15" s="66"/>
      <c r="X15" s="68">
        <f>T15</f>
        <v>44722</v>
      </c>
      <c r="Y15" s="66"/>
      <c r="Z15" s="548">
        <f>T15</f>
        <v>44722</v>
      </c>
    </row>
    <row r="16" spans="1:252" ht="15" x14ac:dyDescent="0.25">
      <c r="A16" s="72" t="s">
        <v>245</v>
      </c>
      <c r="B16" s="53"/>
      <c r="C16" s="470"/>
      <c r="D16" s="50"/>
      <c r="E16" s="757"/>
      <c r="F16" s="50"/>
      <c r="G16" s="471"/>
      <c r="H16" s="50"/>
      <c r="I16" s="472"/>
      <c r="J16" s="50"/>
      <c r="K16" s="51"/>
      <c r="L16" s="50"/>
      <c r="M16" s="73">
        <v>44715</v>
      </c>
      <c r="N16" s="50"/>
      <c r="O16" s="1033" t="s">
        <v>246</v>
      </c>
      <c r="P16" s="1033"/>
      <c r="Q16" s="475"/>
      <c r="R16" s="28"/>
      <c r="T16" s="758"/>
      <c r="U16" s="704"/>
      <c r="V16" s="604"/>
      <c r="W16" s="704"/>
      <c r="X16" s="75"/>
      <c r="Y16" s="704"/>
      <c r="Z16" s="605"/>
    </row>
    <row r="17" spans="1:252" ht="15" x14ac:dyDescent="0.25">
      <c r="A17" s="53" t="s">
        <v>18</v>
      </c>
      <c r="B17" s="53"/>
      <c r="C17" s="470">
        <v>44701</v>
      </c>
      <c r="D17" s="50"/>
      <c r="E17" s="757">
        <f>C17</f>
        <v>44701</v>
      </c>
      <c r="F17" s="50"/>
      <c r="G17" s="471">
        <f>C17</f>
        <v>44701</v>
      </c>
      <c r="H17" s="50"/>
      <c r="I17" s="472">
        <f>C17</f>
        <v>44701</v>
      </c>
      <c r="J17" s="50"/>
      <c r="K17" s="51">
        <f>C17</f>
        <v>44701</v>
      </c>
      <c r="L17" s="50"/>
      <c r="M17" s="52">
        <f>C17</f>
        <v>44701</v>
      </c>
      <c r="N17" s="50"/>
      <c r="O17" s="473">
        <f>C17</f>
        <v>44701</v>
      </c>
      <c r="P17" s="50"/>
      <c r="Q17" s="475"/>
      <c r="R17" s="28"/>
      <c r="T17" s="565"/>
      <c r="U17" s="566"/>
      <c r="V17" s="567"/>
      <c r="W17" s="566"/>
      <c r="X17" s="705"/>
      <c r="Y17" s="566"/>
      <c r="Z17" s="163"/>
    </row>
    <row r="18" spans="1:252" x14ac:dyDescent="0.2">
      <c r="A18" s="84" t="s">
        <v>19</v>
      </c>
      <c r="B18" s="759"/>
      <c r="C18" s="709">
        <f>C7+9</f>
        <v>44727</v>
      </c>
      <c r="D18" s="709"/>
      <c r="E18" s="709">
        <f>E7+9</f>
        <v>44748</v>
      </c>
      <c r="F18" s="709"/>
      <c r="G18" s="709">
        <f>G7+9</f>
        <v>44706</v>
      </c>
      <c r="H18" s="709"/>
      <c r="I18" s="709">
        <f>I7+9</f>
        <v>44762</v>
      </c>
      <c r="J18" s="709"/>
      <c r="K18" s="709">
        <f>K7+9</f>
        <v>44706</v>
      </c>
      <c r="L18" s="709"/>
      <c r="M18" s="709">
        <f>M7+9</f>
        <v>44755</v>
      </c>
      <c r="N18" s="709"/>
      <c r="O18" s="709">
        <f>O7+9</f>
        <v>44706</v>
      </c>
      <c r="P18" s="709"/>
      <c r="Q18" s="709"/>
      <c r="R18" s="28"/>
      <c r="T18" s="606"/>
      <c r="U18" s="86"/>
      <c r="V18" s="86"/>
      <c r="W18" s="710"/>
      <c r="X18" s="87"/>
      <c r="Y18" s="86"/>
      <c r="Z18" s="607"/>
    </row>
    <row r="19" spans="1:252" ht="15" x14ac:dyDescent="0.25">
      <c r="C19" s="501"/>
      <c r="E19" s="760"/>
      <c r="G19" s="502"/>
      <c r="I19" s="503"/>
      <c r="K19" s="91"/>
      <c r="M19" s="92"/>
      <c r="O19" s="504"/>
      <c r="Q19" s="505"/>
      <c r="T19" s="565"/>
      <c r="U19" s="566"/>
      <c r="V19" s="567"/>
      <c r="W19" s="566"/>
      <c r="X19" s="705"/>
      <c r="Y19" s="566"/>
      <c r="Z19" s="163"/>
    </row>
    <row r="20" spans="1:252" ht="15" x14ac:dyDescent="0.25">
      <c r="A20" s="2" t="s">
        <v>20</v>
      </c>
      <c r="C20" s="506">
        <f>C11</f>
        <v>44725</v>
      </c>
      <c r="D20" s="95"/>
      <c r="E20" s="761">
        <f>E11</f>
        <v>44747</v>
      </c>
      <c r="F20" s="95"/>
      <c r="G20" s="507">
        <f>G11</f>
        <v>44704</v>
      </c>
      <c r="H20" s="95"/>
      <c r="I20" s="508">
        <f>I11</f>
        <v>44760</v>
      </c>
      <c r="J20" s="95"/>
      <c r="K20" s="96">
        <f>K11</f>
        <v>44704</v>
      </c>
      <c r="L20" s="95"/>
      <c r="M20" s="97">
        <f>M11</f>
        <v>44753</v>
      </c>
      <c r="N20" s="95"/>
      <c r="O20" s="509">
        <f>O11</f>
        <v>44704</v>
      </c>
      <c r="P20" s="95"/>
      <c r="Q20" s="510">
        <f>Q11</f>
        <v>42193</v>
      </c>
      <c r="T20" s="565"/>
      <c r="U20" s="566"/>
      <c r="V20" s="567"/>
      <c r="W20" s="566"/>
      <c r="X20" s="705"/>
      <c r="Y20" s="566"/>
      <c r="Z20" s="163"/>
    </row>
    <row r="21" spans="1:252" ht="15.75" thickBot="1" x14ac:dyDescent="0.3">
      <c r="A21" s="98" t="s">
        <v>21</v>
      </c>
      <c r="C21" s="506">
        <f>C11+1</f>
        <v>44726</v>
      </c>
      <c r="D21" s="95"/>
      <c r="E21" s="761">
        <f>E11+1</f>
        <v>44748</v>
      </c>
      <c r="F21" s="95"/>
      <c r="G21" s="507">
        <f>G11+1</f>
        <v>44705</v>
      </c>
      <c r="H21" s="95"/>
      <c r="I21" s="508">
        <f>I11+1</f>
        <v>44761</v>
      </c>
      <c r="J21" s="95"/>
      <c r="K21" s="96">
        <f>K11+1</f>
        <v>44705</v>
      </c>
      <c r="L21" s="95"/>
      <c r="M21" s="97">
        <f>M11+1</f>
        <v>44754</v>
      </c>
      <c r="N21" s="95"/>
      <c r="O21" s="509">
        <f>O11+1</f>
        <v>44705</v>
      </c>
      <c r="P21" s="95"/>
      <c r="Q21" s="510">
        <f>Q11+1</f>
        <v>42194</v>
      </c>
      <c r="T21" s="570"/>
      <c r="U21" s="99"/>
      <c r="V21" s="100"/>
      <c r="W21" s="99"/>
      <c r="X21" s="101"/>
      <c r="Y21" s="99"/>
      <c r="Z21" s="256"/>
    </row>
    <row r="22" spans="1:252" x14ac:dyDescent="0.2">
      <c r="C22" s="105"/>
      <c r="D22" s="105"/>
      <c r="E22" s="105"/>
      <c r="F22" s="105"/>
      <c r="G22" s="106"/>
      <c r="H22" s="105"/>
      <c r="I22" s="106"/>
      <c r="J22" s="105"/>
      <c r="K22" s="106"/>
      <c r="L22" s="105"/>
      <c r="M22" s="106"/>
      <c r="N22" s="105"/>
      <c r="O22" s="106"/>
      <c r="P22" s="105"/>
      <c r="T22" s="9"/>
      <c r="U22" s="9"/>
      <c r="V22" s="9"/>
      <c r="W22" s="9"/>
      <c r="X22" s="9"/>
      <c r="Y22" s="9"/>
      <c r="Z22" s="9"/>
    </row>
    <row r="23" spans="1:252" x14ac:dyDescent="0.2"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T23" s="21"/>
      <c r="U23" s="21"/>
      <c r="V23" s="21"/>
      <c r="W23" s="21"/>
      <c r="X23" s="21"/>
      <c r="Y23" s="21"/>
      <c r="Z23" s="21"/>
    </row>
    <row r="24" spans="1:252" ht="20.25" x14ac:dyDescent="0.3">
      <c r="A24" s="1027" t="s">
        <v>232</v>
      </c>
      <c r="B24" s="1028"/>
      <c r="C24" s="1028"/>
      <c r="D24" s="1028"/>
      <c r="E24" s="1028"/>
      <c r="F24" s="1028"/>
      <c r="G24" s="1028"/>
      <c r="H24" s="1028"/>
      <c r="I24" s="1028"/>
      <c r="J24" s="1028"/>
      <c r="K24" s="1028"/>
      <c r="L24" s="1028"/>
      <c r="M24" s="1028"/>
      <c r="N24" s="1028"/>
      <c r="O24" s="746"/>
      <c r="P24" s="746"/>
    </row>
    <row r="25" spans="1:252" ht="20.25" x14ac:dyDescent="0.3">
      <c r="A25" s="1008" t="s">
        <v>247</v>
      </c>
      <c r="B25" s="1008"/>
      <c r="C25" s="1008"/>
      <c r="D25" s="1008"/>
      <c r="E25" s="1008"/>
      <c r="F25" s="1008"/>
      <c r="G25" s="1008"/>
      <c r="H25" s="1008"/>
      <c r="I25" s="1008"/>
      <c r="J25" s="1008"/>
      <c r="K25" s="1008"/>
      <c r="L25" s="1008"/>
      <c r="M25" s="1008"/>
      <c r="N25" s="1008"/>
      <c r="O25" s="746"/>
      <c r="P25" s="751"/>
    </row>
    <row r="26" spans="1:252" x14ac:dyDescent="0.2">
      <c r="A26" s="6" t="s">
        <v>1</v>
      </c>
      <c r="B26" s="440"/>
      <c r="C26" s="441" t="s">
        <v>105</v>
      </c>
      <c r="D26" s="6"/>
      <c r="E26" s="752" t="s">
        <v>183</v>
      </c>
      <c r="F26" s="6"/>
      <c r="G26" s="442" t="s">
        <v>106</v>
      </c>
      <c r="H26" s="6"/>
      <c r="I26" s="443" t="s">
        <v>107</v>
      </c>
      <c r="J26" s="6"/>
      <c r="K26" s="7" t="s">
        <v>3</v>
      </c>
      <c r="L26" s="6"/>
      <c r="M26" s="8" t="s">
        <v>4</v>
      </c>
      <c r="N26" s="6"/>
      <c r="O26" s="444" t="s">
        <v>2</v>
      </c>
      <c r="P26" s="6"/>
      <c r="Q26" s="445" t="s">
        <v>108</v>
      </c>
      <c r="R26" s="9"/>
      <c r="S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</row>
    <row r="27" spans="1:252" x14ac:dyDescent="0.2">
      <c r="A27" s="18"/>
      <c r="B27" s="18"/>
      <c r="C27" s="449" t="s">
        <v>233</v>
      </c>
      <c r="D27" s="18"/>
      <c r="E27" s="753" t="s">
        <v>234</v>
      </c>
      <c r="F27" s="18"/>
      <c r="G27" s="450" t="s">
        <v>235</v>
      </c>
      <c r="H27" s="18"/>
      <c r="I27" s="451" t="s">
        <v>236</v>
      </c>
      <c r="J27" s="18"/>
      <c r="K27" s="19" t="s">
        <v>237</v>
      </c>
      <c r="L27" s="18"/>
      <c r="M27" s="20" t="s">
        <v>238</v>
      </c>
      <c r="N27" s="18"/>
      <c r="O27" s="452" t="s">
        <v>239</v>
      </c>
      <c r="P27" s="18"/>
      <c r="Q27" s="453" t="s">
        <v>129</v>
      </c>
      <c r="R27" s="21"/>
      <c r="S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</row>
    <row r="28" spans="1:252" x14ac:dyDescent="0.2">
      <c r="C28" s="457"/>
      <c r="D28" s="28"/>
      <c r="E28" s="754"/>
      <c r="F28" s="28"/>
      <c r="G28" s="458"/>
      <c r="H28" s="28"/>
      <c r="I28" s="459"/>
      <c r="J28" s="28"/>
      <c r="K28" s="29"/>
      <c r="L28" s="28"/>
      <c r="M28" s="30"/>
      <c r="N28" s="28"/>
      <c r="O28" s="460"/>
      <c r="P28" s="28"/>
      <c r="Q28" s="461"/>
      <c r="R28" s="28"/>
    </row>
    <row r="29" spans="1:252" x14ac:dyDescent="0.2">
      <c r="A29" s="38" t="s">
        <v>8</v>
      </c>
      <c r="B29" s="197"/>
      <c r="C29" s="223">
        <f>C7</f>
        <v>44718</v>
      </c>
      <c r="D29" s="39"/>
      <c r="E29" s="755">
        <f>E7</f>
        <v>44739</v>
      </c>
      <c r="F29" s="39"/>
      <c r="G29" s="464">
        <f>G7</f>
        <v>44697</v>
      </c>
      <c r="H29" s="39"/>
      <c r="I29" s="465">
        <f>I7</f>
        <v>44753</v>
      </c>
      <c r="J29" s="39"/>
      <c r="K29" s="40">
        <f>K7</f>
        <v>44697</v>
      </c>
      <c r="L29" s="39"/>
      <c r="M29" s="41">
        <f>M7</f>
        <v>44746</v>
      </c>
      <c r="N29" s="39"/>
      <c r="O29" s="466">
        <f>O7</f>
        <v>44697</v>
      </c>
      <c r="P29" s="39"/>
      <c r="Q29" s="756">
        <v>42191</v>
      </c>
      <c r="R29" s="28"/>
    </row>
    <row r="30" spans="1:252" x14ac:dyDescent="0.2">
      <c r="A30" s="49" t="s">
        <v>9</v>
      </c>
      <c r="B30" s="53"/>
      <c r="C30" s="470">
        <f>C8</f>
        <v>44773</v>
      </c>
      <c r="D30" s="50"/>
      <c r="E30" s="757">
        <f>E8</f>
        <v>44773</v>
      </c>
      <c r="F30" s="50"/>
      <c r="G30" s="471">
        <f>G8</f>
        <v>44745</v>
      </c>
      <c r="H30" s="50"/>
      <c r="I30" s="472">
        <f>I8</f>
        <v>44801</v>
      </c>
      <c r="J30" s="50"/>
      <c r="K30" s="51">
        <f>K8</f>
        <v>44752</v>
      </c>
      <c r="L30" s="50"/>
      <c r="M30" s="52">
        <f>M8</f>
        <v>44801</v>
      </c>
      <c r="N30" s="50"/>
      <c r="O30" s="473">
        <f>O8</f>
        <v>44801</v>
      </c>
      <c r="P30" s="50"/>
      <c r="Q30" s="475">
        <v>42218</v>
      </c>
      <c r="R30" s="28"/>
    </row>
    <row r="31" spans="1:252" x14ac:dyDescent="0.2">
      <c r="A31" s="53" t="s">
        <v>10</v>
      </c>
      <c r="B31" s="53"/>
      <c r="C31" s="470">
        <v>44627</v>
      </c>
      <c r="D31" s="50"/>
      <c r="E31" s="757">
        <v>44627</v>
      </c>
      <c r="F31" s="50"/>
      <c r="G31" s="471">
        <v>44627</v>
      </c>
      <c r="H31" s="50"/>
      <c r="I31" s="472">
        <v>44627</v>
      </c>
      <c r="J31" s="50"/>
      <c r="K31" s="51">
        <v>44627</v>
      </c>
      <c r="L31" s="50"/>
      <c r="M31" s="52">
        <v>44627</v>
      </c>
      <c r="N31" s="50"/>
      <c r="O31" s="473">
        <v>44627</v>
      </c>
      <c r="P31" s="50"/>
      <c r="Q31" s="475">
        <v>42065</v>
      </c>
      <c r="R31" s="28"/>
    </row>
    <row r="32" spans="1:252" x14ac:dyDescent="0.2">
      <c r="A32" s="53" t="s">
        <v>24</v>
      </c>
      <c r="B32" s="53"/>
      <c r="C32" s="470">
        <f>C29-3</f>
        <v>44715</v>
      </c>
      <c r="D32" s="50"/>
      <c r="E32" s="757">
        <f>E29-3</f>
        <v>44736</v>
      </c>
      <c r="F32" s="50"/>
      <c r="G32" s="471">
        <f>G29-3</f>
        <v>44694</v>
      </c>
      <c r="H32" s="50"/>
      <c r="I32" s="472">
        <f>I29-3</f>
        <v>44750</v>
      </c>
      <c r="J32" s="50"/>
      <c r="K32" s="51">
        <f>K29-3</f>
        <v>44694</v>
      </c>
      <c r="L32" s="50"/>
      <c r="M32" s="52">
        <f>M29-3</f>
        <v>44743</v>
      </c>
      <c r="N32" s="50"/>
      <c r="O32" s="473">
        <f>O29-3</f>
        <v>44694</v>
      </c>
      <c r="P32" s="50"/>
      <c r="Q32" s="475">
        <f>Q29-3-1</f>
        <v>42187</v>
      </c>
      <c r="R32" s="28"/>
    </row>
    <row r="33" spans="1:18" x14ac:dyDescent="0.2">
      <c r="A33" s="53" t="s">
        <v>28</v>
      </c>
      <c r="B33" s="53"/>
      <c r="C33" s="470"/>
      <c r="D33" s="50"/>
      <c r="E33" s="762">
        <f>E32-7</f>
        <v>44729</v>
      </c>
      <c r="F33" s="107"/>
      <c r="G33" s="517">
        <f>G32-7</f>
        <v>44687</v>
      </c>
      <c r="H33" s="107"/>
      <c r="I33" s="518">
        <f>I32-7</f>
        <v>44743</v>
      </c>
      <c r="J33" s="107"/>
      <c r="K33" s="108">
        <f>K32-7</f>
        <v>44687</v>
      </c>
      <c r="L33" s="107"/>
      <c r="M33" s="109">
        <f>M32-7</f>
        <v>44736</v>
      </c>
      <c r="N33" s="107"/>
      <c r="O33" s="476">
        <f>O32-7</f>
        <v>44687</v>
      </c>
      <c r="P33" s="50"/>
      <c r="Q33" s="519"/>
    </row>
    <row r="34" spans="1:18" x14ac:dyDescent="0.2">
      <c r="A34" s="49" t="s">
        <v>25</v>
      </c>
      <c r="B34" s="53"/>
      <c r="C34" s="470">
        <f>C29+7</f>
        <v>44725</v>
      </c>
      <c r="D34" s="50"/>
      <c r="E34" s="757">
        <v>44747</v>
      </c>
      <c r="F34" s="50"/>
      <c r="G34" s="471">
        <f>G29+7</f>
        <v>44704</v>
      </c>
      <c r="H34" s="50"/>
      <c r="I34" s="472">
        <f>I29+7</f>
        <v>44760</v>
      </c>
      <c r="J34" s="50"/>
      <c r="K34" s="51">
        <f>K29+7</f>
        <v>44704</v>
      </c>
      <c r="L34" s="50"/>
      <c r="M34" s="52">
        <f>M29+7</f>
        <v>44753</v>
      </c>
      <c r="N34" s="50"/>
      <c r="O34" s="473">
        <f>O29+7</f>
        <v>44704</v>
      </c>
      <c r="P34" s="50"/>
      <c r="Q34" s="475">
        <f>Q30+2</f>
        <v>42220</v>
      </c>
      <c r="R34" s="28"/>
    </row>
    <row r="35" spans="1:18" x14ac:dyDescent="0.2">
      <c r="A35" s="53" t="s">
        <v>12</v>
      </c>
      <c r="B35" s="53"/>
      <c r="C35" s="470">
        <f>C29+32</f>
        <v>44750</v>
      </c>
      <c r="D35" s="50"/>
      <c r="E35" s="757">
        <f>E29+18</f>
        <v>44757</v>
      </c>
      <c r="F35" s="50"/>
      <c r="G35" s="471">
        <f>G29+25</f>
        <v>44722</v>
      </c>
      <c r="H35" s="50"/>
      <c r="I35" s="472">
        <f>I29+25</f>
        <v>44778</v>
      </c>
      <c r="J35" s="50"/>
      <c r="K35" s="51">
        <f>K29+32</f>
        <v>44729</v>
      </c>
      <c r="L35" s="50"/>
      <c r="M35" s="52">
        <f>M29+32</f>
        <v>44778</v>
      </c>
      <c r="N35" s="50"/>
      <c r="O35" s="473">
        <v>44764</v>
      </c>
      <c r="P35" s="50"/>
      <c r="Q35" s="475">
        <v>42206</v>
      </c>
      <c r="R35" s="28"/>
    </row>
    <row r="36" spans="1:18" x14ac:dyDescent="0.2">
      <c r="A36" s="53" t="s">
        <v>126</v>
      </c>
      <c r="B36" s="53"/>
      <c r="C36" s="470">
        <f>C13</f>
        <v>44656</v>
      </c>
      <c r="D36" s="50"/>
      <c r="E36" s="757">
        <f>C36</f>
        <v>44656</v>
      </c>
      <c r="F36" s="50"/>
      <c r="G36" s="471">
        <f>C36</f>
        <v>44656</v>
      </c>
      <c r="H36" s="50"/>
      <c r="I36" s="472">
        <f>C36</f>
        <v>44656</v>
      </c>
      <c r="J36" s="50"/>
      <c r="K36" s="51">
        <f>C36</f>
        <v>44656</v>
      </c>
      <c r="L36" s="50"/>
      <c r="M36" s="52">
        <f>C36</f>
        <v>44656</v>
      </c>
      <c r="N36" s="50"/>
      <c r="O36" s="473">
        <f>C36</f>
        <v>44656</v>
      </c>
      <c r="P36" s="50"/>
      <c r="Q36" s="475"/>
    </row>
    <row r="37" spans="1:18" x14ac:dyDescent="0.2">
      <c r="A37" s="53" t="s">
        <v>14</v>
      </c>
      <c r="B37" s="53"/>
      <c r="C37" s="470">
        <v>44669</v>
      </c>
      <c r="D37" s="50"/>
      <c r="E37" s="757">
        <f>C37</f>
        <v>44669</v>
      </c>
      <c r="F37" s="50"/>
      <c r="G37" s="471">
        <f>C37</f>
        <v>44669</v>
      </c>
      <c r="H37" s="50"/>
      <c r="I37" s="472">
        <f>C37</f>
        <v>44669</v>
      </c>
      <c r="J37" s="50"/>
      <c r="K37" s="51">
        <f>C37</f>
        <v>44669</v>
      </c>
      <c r="L37" s="50"/>
      <c r="M37" s="52">
        <f>C37</f>
        <v>44669</v>
      </c>
      <c r="N37" s="50"/>
      <c r="O37" s="473">
        <f>C37</f>
        <v>44669</v>
      </c>
      <c r="P37" s="50"/>
      <c r="Q37" s="475"/>
    </row>
    <row r="38" spans="1:18" x14ac:dyDescent="0.2">
      <c r="A38" s="49" t="s">
        <v>15</v>
      </c>
      <c r="B38" s="53"/>
      <c r="C38" s="470">
        <f>C29+4</f>
        <v>44722</v>
      </c>
      <c r="D38" s="50"/>
      <c r="E38" s="757">
        <f>E29+4</f>
        <v>44743</v>
      </c>
      <c r="F38" s="50"/>
      <c r="G38" s="471">
        <f>G29+4</f>
        <v>44701</v>
      </c>
      <c r="H38" s="50"/>
      <c r="I38" s="472">
        <f>I29+4</f>
        <v>44757</v>
      </c>
      <c r="J38" s="50"/>
      <c r="K38" s="51">
        <f>K29+4</f>
        <v>44701</v>
      </c>
      <c r="L38" s="50"/>
      <c r="M38" s="52">
        <f>M29+4</f>
        <v>44750</v>
      </c>
      <c r="N38" s="50"/>
      <c r="O38" s="473">
        <f>O29+4</f>
        <v>44701</v>
      </c>
      <c r="P38" s="50"/>
      <c r="Q38" s="475"/>
    </row>
    <row r="39" spans="1:18" x14ac:dyDescent="0.2">
      <c r="A39" s="53" t="s">
        <v>18</v>
      </c>
      <c r="B39" s="53"/>
      <c r="C39" s="470">
        <v>44673</v>
      </c>
      <c r="D39" s="50"/>
      <c r="E39" s="757">
        <v>44736</v>
      </c>
      <c r="F39" s="50"/>
      <c r="G39" s="471">
        <f>C39</f>
        <v>44673</v>
      </c>
      <c r="H39" s="50"/>
      <c r="I39" s="472">
        <v>44736</v>
      </c>
      <c r="J39" s="50"/>
      <c r="K39" s="51">
        <f>C39</f>
        <v>44673</v>
      </c>
      <c r="L39" s="50"/>
      <c r="M39" s="52">
        <v>44736</v>
      </c>
      <c r="N39" s="50"/>
      <c r="O39" s="473">
        <f>C39</f>
        <v>44673</v>
      </c>
      <c r="P39" s="50"/>
      <c r="Q39" s="475"/>
    </row>
    <row r="40" spans="1:18" x14ac:dyDescent="0.2">
      <c r="A40" s="84" t="s">
        <v>19</v>
      </c>
      <c r="B40" s="759"/>
      <c r="C40" s="709">
        <f>C29+9</f>
        <v>44727</v>
      </c>
      <c r="D40" s="709"/>
      <c r="E40" s="709">
        <f>E29+9</f>
        <v>44748</v>
      </c>
      <c r="F40" s="709"/>
      <c r="G40" s="709">
        <f>G29+9</f>
        <v>44706</v>
      </c>
      <c r="H40" s="709"/>
      <c r="I40" s="709">
        <f>I29+9</f>
        <v>44762</v>
      </c>
      <c r="J40" s="709"/>
      <c r="K40" s="709">
        <f>K29+9</f>
        <v>44706</v>
      </c>
      <c r="L40" s="709"/>
      <c r="M40" s="709">
        <f>M29+9</f>
        <v>44755</v>
      </c>
      <c r="N40" s="709"/>
      <c r="O40" s="709">
        <f>O29+9</f>
        <v>44706</v>
      </c>
      <c r="P40" s="709"/>
      <c r="Q40" s="709"/>
      <c r="R40" s="28"/>
    </row>
    <row r="41" spans="1:18" x14ac:dyDescent="0.2">
      <c r="C41" s="501"/>
      <c r="E41" s="760"/>
      <c r="G41" s="502"/>
      <c r="I41" s="503"/>
      <c r="K41" s="91"/>
      <c r="M41" s="92"/>
      <c r="O41" s="504"/>
      <c r="Q41" s="505"/>
    </row>
    <row r="42" spans="1:18" x14ac:dyDescent="0.2">
      <c r="A42" s="2" t="s">
        <v>20</v>
      </c>
      <c r="C42" s="506">
        <f>C34</f>
        <v>44725</v>
      </c>
      <c r="D42" s="95"/>
      <c r="E42" s="761">
        <f>E34</f>
        <v>44747</v>
      </c>
      <c r="F42" s="95"/>
      <c r="G42" s="507">
        <f>G34</f>
        <v>44704</v>
      </c>
      <c r="H42" s="95"/>
      <c r="I42" s="508">
        <f>I34</f>
        <v>44760</v>
      </c>
      <c r="J42" s="95"/>
      <c r="K42" s="96">
        <f>K34</f>
        <v>44704</v>
      </c>
      <c r="L42" s="95"/>
      <c r="M42" s="97">
        <f>M34</f>
        <v>44753</v>
      </c>
      <c r="N42" s="95"/>
      <c r="O42" s="509">
        <f>O34</f>
        <v>44704</v>
      </c>
      <c r="P42" s="95"/>
      <c r="Q42" s="510">
        <f>Q34</f>
        <v>42220</v>
      </c>
    </row>
    <row r="43" spans="1:18" x14ac:dyDescent="0.2">
      <c r="A43" s="98" t="s">
        <v>21</v>
      </c>
      <c r="C43" s="506">
        <f>C34+1</f>
        <v>44726</v>
      </c>
      <c r="D43" s="95"/>
      <c r="E43" s="761">
        <f>E34+1</f>
        <v>44748</v>
      </c>
      <c r="F43" s="95"/>
      <c r="G43" s="507">
        <f>G34+1</f>
        <v>44705</v>
      </c>
      <c r="H43" s="95"/>
      <c r="I43" s="508">
        <f>I34+1</f>
        <v>44761</v>
      </c>
      <c r="J43" s="95"/>
      <c r="K43" s="96">
        <f>K34+1</f>
        <v>44705</v>
      </c>
      <c r="L43" s="95"/>
      <c r="M43" s="97">
        <f>M34+1</f>
        <v>44754</v>
      </c>
      <c r="N43" s="95"/>
      <c r="O43" s="509">
        <f>O34+1</f>
        <v>44705</v>
      </c>
      <c r="P43" s="95"/>
      <c r="Q43" s="510">
        <f>Q34+1</f>
        <v>42221</v>
      </c>
    </row>
  </sheetData>
  <mergeCells count="6">
    <mergeCell ref="A25:N25"/>
    <mergeCell ref="A2:N2"/>
    <mergeCell ref="A3:N3"/>
    <mergeCell ref="T3:Z3"/>
    <mergeCell ref="O16:P16"/>
    <mergeCell ref="A24:N2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CD4BA-9E97-4227-B61F-E0DBDAEA8121}">
  <dimension ref="A1:S77"/>
  <sheetViews>
    <sheetView workbookViewId="0">
      <selection activeCell="U31" sqref="U31"/>
    </sheetView>
  </sheetViews>
  <sheetFormatPr defaultRowHeight="15" x14ac:dyDescent="0.25"/>
  <cols>
    <col min="1" max="1" width="35.42578125" customWidth="1"/>
    <col min="2" max="2" width="1.7109375" customWidth="1"/>
    <col min="3" max="3" width="10.28515625" customWidth="1"/>
    <col min="4" max="4" width="1.7109375" customWidth="1"/>
    <col min="5" max="5" width="10.28515625" customWidth="1"/>
    <col min="6" max="6" width="1.85546875" customWidth="1"/>
    <col min="7" max="7" width="9.28515625" hidden="1" customWidth="1"/>
    <col min="8" max="8" width="10.28515625" customWidth="1"/>
    <col min="9" max="9" width="1.7109375" customWidth="1"/>
    <col min="10" max="10" width="10.28515625" customWidth="1"/>
    <col min="11" max="11" width="1.5703125" customWidth="1"/>
    <col min="12" max="12" width="10.28515625" customWidth="1"/>
    <col min="13" max="13" width="1.42578125" customWidth="1"/>
    <col min="14" max="14" width="10.28515625" customWidth="1"/>
    <col min="15" max="15" width="1.7109375" customWidth="1"/>
    <col min="16" max="16" width="10.28515625" customWidth="1"/>
    <col min="17" max="17" width="1.7109375" customWidth="1"/>
    <col min="18" max="18" width="10.28515625" customWidth="1"/>
    <col min="19" max="19" width="10.85546875" customWidth="1"/>
  </cols>
  <sheetData>
    <row r="1" spans="1:19" x14ac:dyDescent="0.25">
      <c r="A1" s="111">
        <f ca="1">NOW()</f>
        <v>46051.643471180556</v>
      </c>
    </row>
    <row r="2" spans="1:19" ht="21" thickBot="1" x14ac:dyDescent="0.35">
      <c r="A2" s="1009" t="s">
        <v>248</v>
      </c>
      <c r="B2" s="1009"/>
      <c r="C2" s="1009"/>
      <c r="D2" s="1009"/>
      <c r="E2" s="1009"/>
      <c r="F2" s="1009"/>
      <c r="G2" s="1009"/>
      <c r="H2" s="1009"/>
      <c r="I2" s="1009"/>
      <c r="J2" s="1009"/>
      <c r="K2" s="1009"/>
      <c r="L2" s="1009"/>
      <c r="M2" s="1009"/>
      <c r="N2" s="1009"/>
      <c r="O2" s="743"/>
    </row>
    <row r="3" spans="1:19" ht="20.25" x14ac:dyDescent="0.3">
      <c r="A3" s="1021" t="s">
        <v>249</v>
      </c>
      <c r="B3" s="1021"/>
      <c r="C3" s="1021"/>
      <c r="D3" s="1021"/>
      <c r="E3" s="1021"/>
      <c r="F3" s="1021"/>
      <c r="G3" s="1021"/>
      <c r="H3" s="1021"/>
      <c r="I3" s="1021"/>
      <c r="J3" s="1021"/>
      <c r="K3" s="522"/>
      <c r="L3" s="522"/>
      <c r="M3" s="522"/>
      <c r="N3" s="1005" t="s">
        <v>30</v>
      </c>
      <c r="O3" s="1006"/>
      <c r="P3" s="1006"/>
      <c r="Q3" s="1006"/>
      <c r="R3" s="1007"/>
    </row>
    <row r="4" spans="1:19" s="136" customFormat="1" ht="19.5" customHeight="1" x14ac:dyDescent="0.25">
      <c r="A4" s="13" t="s">
        <v>1</v>
      </c>
      <c r="B4" s="123"/>
      <c r="C4" s="1022" t="s">
        <v>250</v>
      </c>
      <c r="D4" s="123"/>
      <c r="E4" s="125" t="s">
        <v>32</v>
      </c>
      <c r="F4" s="13"/>
      <c r="G4" s="126" t="s">
        <v>33</v>
      </c>
      <c r="H4" s="127" t="s">
        <v>3</v>
      </c>
      <c r="I4" s="13"/>
      <c r="J4" s="282" t="s">
        <v>4</v>
      </c>
      <c r="K4" s="523"/>
      <c r="N4" s="524"/>
      <c r="O4" s="11"/>
      <c r="P4" s="12" t="s">
        <v>5</v>
      </c>
      <c r="Q4" s="13"/>
      <c r="R4" s="525" t="s">
        <v>6</v>
      </c>
    </row>
    <row r="5" spans="1:19" s="150" customFormat="1" ht="12.75" x14ac:dyDescent="0.2">
      <c r="A5" s="23"/>
      <c r="B5" s="23"/>
      <c r="C5" s="1023"/>
      <c r="D5" s="23"/>
      <c r="E5" s="140" t="s">
        <v>251</v>
      </c>
      <c r="F5" s="23"/>
      <c r="G5" s="141" t="s">
        <v>35</v>
      </c>
      <c r="H5" s="142" t="s">
        <v>252</v>
      </c>
      <c r="I5" s="25"/>
      <c r="J5" s="287" t="s">
        <v>253</v>
      </c>
      <c r="K5" s="25"/>
      <c r="N5" s="526" t="s">
        <v>254</v>
      </c>
      <c r="O5" s="23"/>
      <c r="P5" s="22" t="s">
        <v>255</v>
      </c>
      <c r="Q5" s="23"/>
      <c r="R5" s="527" t="s">
        <v>256</v>
      </c>
    </row>
    <row r="6" spans="1:19" ht="6" customHeight="1" x14ac:dyDescent="0.25">
      <c r="C6" s="528"/>
      <c r="E6" s="529"/>
      <c r="G6" s="530"/>
      <c r="H6" s="531"/>
      <c r="J6" s="532"/>
      <c r="N6" s="533"/>
      <c r="O6" s="534"/>
      <c r="P6" s="535"/>
      <c r="Q6" s="534"/>
      <c r="R6" s="239"/>
    </row>
    <row r="7" spans="1:19" x14ac:dyDescent="0.25">
      <c r="A7" s="536" t="s">
        <v>8</v>
      </c>
      <c r="B7" s="153"/>
      <c r="C7" s="154">
        <v>44564</v>
      </c>
      <c r="D7" s="153"/>
      <c r="E7" s="155">
        <v>44585</v>
      </c>
      <c r="F7" s="156"/>
      <c r="G7" s="157"/>
      <c r="H7" s="158">
        <v>44585</v>
      </c>
      <c r="I7" s="156"/>
      <c r="J7" s="291">
        <v>44276</v>
      </c>
      <c r="K7" s="156"/>
      <c r="N7" s="537">
        <v>44585</v>
      </c>
      <c r="O7" s="43"/>
      <c r="P7" s="44">
        <v>44585</v>
      </c>
      <c r="Q7" s="43"/>
      <c r="R7" s="538">
        <v>44641</v>
      </c>
    </row>
    <row r="8" spans="1:19" x14ac:dyDescent="0.25">
      <c r="A8" s="536" t="s">
        <v>9</v>
      </c>
      <c r="B8" s="153"/>
      <c r="C8" s="154">
        <v>44584</v>
      </c>
      <c r="D8" s="153"/>
      <c r="E8" s="155">
        <v>44696</v>
      </c>
      <c r="F8" s="156"/>
      <c r="G8" s="157"/>
      <c r="H8" s="158">
        <v>44640</v>
      </c>
      <c r="I8" s="156"/>
      <c r="J8" s="291">
        <v>44696</v>
      </c>
      <c r="K8" s="156"/>
      <c r="N8" s="537">
        <v>44708</v>
      </c>
      <c r="O8" s="43"/>
      <c r="P8" s="44">
        <v>44635</v>
      </c>
      <c r="Q8" s="43"/>
      <c r="R8" s="538">
        <v>44708</v>
      </c>
    </row>
    <row r="9" spans="1:19" x14ac:dyDescent="0.25">
      <c r="A9" s="153" t="s">
        <v>10</v>
      </c>
      <c r="B9" s="153"/>
      <c r="C9" s="154">
        <v>44487</v>
      </c>
      <c r="D9" s="153"/>
      <c r="E9" s="155">
        <v>44501</v>
      </c>
      <c r="F9" s="156"/>
      <c r="G9" s="157"/>
      <c r="H9" s="158">
        <v>44501</v>
      </c>
      <c r="I9" s="156"/>
      <c r="J9" s="291">
        <v>44501</v>
      </c>
      <c r="K9" s="156"/>
      <c r="N9" s="537">
        <v>44501</v>
      </c>
      <c r="O9" s="43"/>
      <c r="P9" s="44">
        <v>44501</v>
      </c>
      <c r="Q9" s="43"/>
      <c r="R9" s="538">
        <v>44501</v>
      </c>
    </row>
    <row r="10" spans="1:19" x14ac:dyDescent="0.25">
      <c r="A10" s="153" t="s">
        <v>24</v>
      </c>
      <c r="B10" s="153"/>
      <c r="C10" s="154">
        <v>44553</v>
      </c>
      <c r="D10" s="153"/>
      <c r="E10" s="155">
        <f>E7+8</f>
        <v>44593</v>
      </c>
      <c r="F10" s="156"/>
      <c r="G10" s="157"/>
      <c r="H10" s="158">
        <f>H7-3</f>
        <v>44582</v>
      </c>
      <c r="I10" s="156"/>
      <c r="J10" s="291">
        <f>E10</f>
        <v>44593</v>
      </c>
      <c r="K10" s="156"/>
      <c r="N10" s="537">
        <v>44582</v>
      </c>
      <c r="O10" s="43"/>
      <c r="P10" s="44">
        <v>44582</v>
      </c>
      <c r="Q10" s="43"/>
      <c r="R10" s="538">
        <v>44273</v>
      </c>
    </row>
    <row r="11" spans="1:19" x14ac:dyDescent="0.25">
      <c r="A11" s="539" t="s">
        <v>67</v>
      </c>
      <c r="B11" s="153"/>
      <c r="C11" s="169">
        <f>C7+1</f>
        <v>44565</v>
      </c>
      <c r="D11" s="153"/>
      <c r="E11" s="155">
        <f>E10</f>
        <v>44593</v>
      </c>
      <c r="F11" s="156"/>
      <c r="G11" s="157"/>
      <c r="H11" s="158">
        <f>E11</f>
        <v>44593</v>
      </c>
      <c r="I11" s="156"/>
      <c r="J11" s="291">
        <f>E11</f>
        <v>44593</v>
      </c>
      <c r="K11" s="156"/>
      <c r="N11" s="537">
        <v>44593</v>
      </c>
      <c r="O11" s="43"/>
      <c r="P11" s="44">
        <v>44593</v>
      </c>
      <c r="Q11" s="43"/>
      <c r="R11" s="538">
        <v>44649</v>
      </c>
    </row>
    <row r="12" spans="1:19" x14ac:dyDescent="0.25">
      <c r="A12" s="153" t="s">
        <v>12</v>
      </c>
      <c r="B12" s="153"/>
      <c r="C12" s="169">
        <f>C8-9</f>
        <v>44575</v>
      </c>
      <c r="D12" s="153"/>
      <c r="E12" s="155">
        <v>44658</v>
      </c>
      <c r="F12" s="156"/>
      <c r="G12" s="157"/>
      <c r="H12" s="158">
        <f>H7+32</f>
        <v>44617</v>
      </c>
      <c r="I12" s="156"/>
      <c r="J12" s="291">
        <f>J7+32</f>
        <v>44308</v>
      </c>
      <c r="K12" s="156"/>
      <c r="N12" s="537">
        <v>44652</v>
      </c>
      <c r="O12" s="43"/>
      <c r="P12" s="44">
        <v>44617</v>
      </c>
      <c r="Q12" s="43"/>
      <c r="R12" s="538">
        <v>44687</v>
      </c>
    </row>
    <row r="13" spans="1:19" s="189" customFormat="1" ht="25.5" customHeight="1" x14ac:dyDescent="0.25">
      <c r="A13" s="177" t="s">
        <v>42</v>
      </c>
      <c r="B13" s="177"/>
      <c r="C13" s="178" t="s">
        <v>43</v>
      </c>
      <c r="D13" s="177"/>
      <c r="E13" s="179">
        <v>44511</v>
      </c>
      <c r="F13" s="60"/>
      <c r="G13" s="180"/>
      <c r="H13" s="181">
        <f>E13</f>
        <v>44511</v>
      </c>
      <c r="I13" s="60"/>
      <c r="J13" s="540">
        <f>E13</f>
        <v>44511</v>
      </c>
      <c r="K13" s="541"/>
      <c r="N13" s="587">
        <f>E13</f>
        <v>44511</v>
      </c>
      <c r="O13" s="60"/>
      <c r="P13" s="61">
        <f>E13</f>
        <v>44511</v>
      </c>
      <c r="Q13" s="60"/>
      <c r="R13" s="543">
        <f>E13</f>
        <v>44511</v>
      </c>
      <c r="S13" s="544"/>
    </row>
    <row r="14" spans="1:19" s="189" customFormat="1" ht="25.5" customHeight="1" x14ac:dyDescent="0.25">
      <c r="A14" s="192" t="s">
        <v>68</v>
      </c>
      <c r="B14" s="192"/>
      <c r="C14" s="763" t="s">
        <v>257</v>
      </c>
      <c r="D14" s="192"/>
      <c r="E14" s="179">
        <v>44512</v>
      </c>
      <c r="F14" s="193"/>
      <c r="G14" s="194"/>
      <c r="H14" s="181">
        <f>E14</f>
        <v>44512</v>
      </c>
      <c r="I14" s="60"/>
      <c r="J14" s="540">
        <f>E14</f>
        <v>44512</v>
      </c>
      <c r="K14" s="545"/>
      <c r="N14" s="587"/>
      <c r="O14" s="60"/>
      <c r="P14" s="61"/>
      <c r="Q14" s="60"/>
      <c r="R14" s="543"/>
      <c r="S14" s="544"/>
    </row>
    <row r="15" spans="1:19" x14ac:dyDescent="0.25">
      <c r="A15" s="38" t="s">
        <v>69</v>
      </c>
      <c r="B15" s="197"/>
      <c r="C15" s="198">
        <v>44547</v>
      </c>
      <c r="D15" s="197"/>
      <c r="E15" s="199">
        <f>C15</f>
        <v>44547</v>
      </c>
      <c r="F15" s="200"/>
      <c r="G15" s="201"/>
      <c r="H15" s="202">
        <f>C15</f>
        <v>44547</v>
      </c>
      <c r="I15" s="203"/>
      <c r="J15" s="546">
        <f>C15</f>
        <v>44547</v>
      </c>
      <c r="K15" s="156"/>
      <c r="N15" s="547">
        <v>44582</v>
      </c>
      <c r="O15" s="66"/>
      <c r="P15" s="67">
        <f>N15</f>
        <v>44582</v>
      </c>
      <c r="Q15" s="66"/>
      <c r="R15" s="548">
        <f>N15</f>
        <v>44582</v>
      </c>
    </row>
    <row r="16" spans="1:19" x14ac:dyDescent="0.25">
      <c r="A16" s="53" t="s">
        <v>258</v>
      </c>
      <c r="B16" s="53"/>
      <c r="C16" s="549" t="s">
        <v>41</v>
      </c>
      <c r="D16" s="53"/>
      <c r="E16" s="212">
        <v>44545</v>
      </c>
      <c r="F16" s="213"/>
      <c r="G16" s="214"/>
      <c r="H16" s="215">
        <f>E16</f>
        <v>44545</v>
      </c>
      <c r="I16" s="213"/>
      <c r="J16" s="550">
        <f>E16</f>
        <v>44545</v>
      </c>
      <c r="K16" s="311"/>
      <c r="N16" s="551"/>
      <c r="O16" s="552"/>
      <c r="P16" s="553"/>
      <c r="Q16" s="552"/>
      <c r="R16" s="554"/>
    </row>
    <row r="17" spans="1:18" x14ac:dyDescent="0.25">
      <c r="A17" s="49" t="s">
        <v>149</v>
      </c>
      <c r="B17" s="53"/>
      <c r="C17" s="549" t="s">
        <v>41</v>
      </c>
      <c r="D17" s="53"/>
      <c r="E17" s="212">
        <v>44575</v>
      </c>
      <c r="F17" s="219"/>
      <c r="G17" s="220"/>
      <c r="H17" s="215">
        <f>E17</f>
        <v>44575</v>
      </c>
      <c r="I17" s="213"/>
      <c r="J17" s="550">
        <f>E17</f>
        <v>44575</v>
      </c>
      <c r="K17" s="311"/>
      <c r="N17" s="551">
        <v>44582</v>
      </c>
      <c r="O17" s="552"/>
      <c r="P17" s="553">
        <f>N17</f>
        <v>44582</v>
      </c>
      <c r="Q17" s="552"/>
      <c r="R17" s="554">
        <f>N17</f>
        <v>44582</v>
      </c>
    </row>
    <row r="18" spans="1:18" x14ac:dyDescent="0.25">
      <c r="A18" s="197" t="s">
        <v>72</v>
      </c>
      <c r="B18" s="197"/>
      <c r="C18" s="198"/>
      <c r="D18" s="197"/>
      <c r="E18" s="199">
        <v>44575</v>
      </c>
      <c r="F18" s="203"/>
      <c r="G18" s="223"/>
      <c r="H18" s="40">
        <f>E18</f>
        <v>44575</v>
      </c>
      <c r="I18" s="39"/>
      <c r="J18" s="546">
        <f>E18</f>
        <v>44575</v>
      </c>
      <c r="K18" s="319"/>
      <c r="N18" s="547"/>
      <c r="O18" s="66"/>
      <c r="P18" s="67"/>
      <c r="Q18" s="66"/>
      <c r="R18" s="548"/>
    </row>
    <row r="19" spans="1:18" x14ac:dyDescent="0.25">
      <c r="A19" s="555" t="s">
        <v>19</v>
      </c>
      <c r="B19" s="153"/>
      <c r="C19" s="227">
        <v>44931</v>
      </c>
      <c r="D19" s="153"/>
      <c r="E19" s="320">
        <v>44601</v>
      </c>
      <c r="F19" s="319"/>
      <c r="G19" s="320"/>
      <c r="H19" s="320">
        <f>E19</f>
        <v>44601</v>
      </c>
      <c r="I19" s="319"/>
      <c r="J19" s="320">
        <f>E19</f>
        <v>44601</v>
      </c>
      <c r="K19" s="319"/>
      <c r="N19" s="537"/>
      <c r="O19" s="43"/>
      <c r="P19" s="44"/>
      <c r="Q19" s="43"/>
      <c r="R19" s="538"/>
    </row>
    <row r="20" spans="1:18" x14ac:dyDescent="0.25">
      <c r="A20" s="556" t="s">
        <v>48</v>
      </c>
      <c r="C20" s="528"/>
      <c r="E20" s="529"/>
      <c r="G20" s="530"/>
      <c r="H20" s="531"/>
      <c r="J20" s="532"/>
      <c r="N20" s="533"/>
      <c r="O20" s="534"/>
      <c r="P20" s="535"/>
      <c r="Q20" s="534"/>
      <c r="R20" s="239"/>
    </row>
    <row r="21" spans="1:18" x14ac:dyDescent="0.25">
      <c r="A21" s="578" t="s">
        <v>20</v>
      </c>
      <c r="C21" s="559">
        <f>C7+1</f>
        <v>44565</v>
      </c>
      <c r="E21" s="560">
        <f>E7+8</f>
        <v>44593</v>
      </c>
      <c r="F21" s="266"/>
      <c r="G21" s="561"/>
      <c r="H21" s="562">
        <f>$E21</f>
        <v>44593</v>
      </c>
      <c r="I21" s="261"/>
      <c r="J21" s="563">
        <f>$E21</f>
        <v>44593</v>
      </c>
      <c r="K21" s="261"/>
      <c r="N21" s="565">
        <f>N7+8</f>
        <v>44593</v>
      </c>
      <c r="O21" s="566"/>
      <c r="P21" s="567">
        <f>$E21</f>
        <v>44593</v>
      </c>
      <c r="Q21" s="566"/>
      <c r="R21" s="163">
        <f>$E21</f>
        <v>44593</v>
      </c>
    </row>
    <row r="22" spans="1:18" x14ac:dyDescent="0.25">
      <c r="A22" s="568" t="s">
        <v>52</v>
      </c>
      <c r="C22" s="559" t="s">
        <v>41</v>
      </c>
      <c r="E22" s="560">
        <f>E21+6</f>
        <v>44599</v>
      </c>
      <c r="F22" s="266"/>
      <c r="G22" s="561"/>
      <c r="H22" s="562">
        <f>$E22</f>
        <v>44599</v>
      </c>
      <c r="I22" s="261"/>
      <c r="J22" s="563">
        <f>$E22</f>
        <v>44599</v>
      </c>
      <c r="K22" s="261"/>
      <c r="N22" s="565">
        <f>N21+6</f>
        <v>44599</v>
      </c>
      <c r="O22" s="566"/>
      <c r="P22" s="567">
        <f>$E22</f>
        <v>44599</v>
      </c>
      <c r="Q22" s="566"/>
      <c r="R22" s="163">
        <f>$E22</f>
        <v>44599</v>
      </c>
    </row>
    <row r="23" spans="1:18" x14ac:dyDescent="0.25">
      <c r="A23" s="568" t="s">
        <v>54</v>
      </c>
      <c r="C23" s="559" t="s">
        <v>41</v>
      </c>
      <c r="E23" s="560">
        <f>E22+7</f>
        <v>44606</v>
      </c>
      <c r="F23" s="266"/>
      <c r="G23" s="561"/>
      <c r="H23" s="562">
        <f>$E23</f>
        <v>44606</v>
      </c>
      <c r="I23" s="261"/>
      <c r="J23" s="563">
        <f>$E23</f>
        <v>44606</v>
      </c>
      <c r="K23" s="261"/>
      <c r="N23" s="565">
        <f>N22+7</f>
        <v>44606</v>
      </c>
      <c r="O23" s="566"/>
      <c r="P23" s="567">
        <f>$E23</f>
        <v>44606</v>
      </c>
      <c r="Q23" s="566"/>
      <c r="R23" s="163">
        <f>$E23</f>
        <v>44606</v>
      </c>
    </row>
    <row r="24" spans="1:18" x14ac:dyDescent="0.25">
      <c r="A24" s="568" t="s">
        <v>56</v>
      </c>
      <c r="C24" s="559" t="s">
        <v>41</v>
      </c>
      <c r="E24" s="560">
        <f>E23+6</f>
        <v>44612</v>
      </c>
      <c r="F24" s="266"/>
      <c r="G24" s="561"/>
      <c r="H24" s="562">
        <f>$E24</f>
        <v>44612</v>
      </c>
      <c r="I24" s="261"/>
      <c r="J24" s="563">
        <f>$E24</f>
        <v>44612</v>
      </c>
      <c r="K24" s="261"/>
      <c r="N24" s="565">
        <f>N23+6</f>
        <v>44612</v>
      </c>
      <c r="O24" s="566"/>
      <c r="P24" s="567">
        <f>$E24</f>
        <v>44612</v>
      </c>
      <c r="Q24" s="566"/>
      <c r="R24" s="163">
        <f>$E24</f>
        <v>44612</v>
      </c>
    </row>
    <row r="25" spans="1:18" ht="15.75" thickBot="1" x14ac:dyDescent="0.3">
      <c r="A25" s="569" t="s">
        <v>21</v>
      </c>
      <c r="C25" s="559">
        <f>C21+1</f>
        <v>44566</v>
      </c>
      <c r="E25" s="560">
        <f>E24+1</f>
        <v>44613</v>
      </c>
      <c r="F25" s="266"/>
      <c r="G25" s="561"/>
      <c r="H25" s="562">
        <f>$E25</f>
        <v>44613</v>
      </c>
      <c r="I25" s="261"/>
      <c r="J25" s="563">
        <f>$E25</f>
        <v>44613</v>
      </c>
      <c r="K25" s="261"/>
      <c r="N25" s="570">
        <f>N24+1</f>
        <v>44613</v>
      </c>
      <c r="O25" s="99"/>
      <c r="P25" s="100">
        <f>$E25</f>
        <v>44613</v>
      </c>
      <c r="Q25" s="99"/>
      <c r="R25" s="256">
        <f>$E25</f>
        <v>44613</v>
      </c>
    </row>
    <row r="26" spans="1:18" ht="6" customHeight="1" x14ac:dyDescent="0.25">
      <c r="E26" s="266"/>
      <c r="F26" s="266"/>
      <c r="G26" s="266"/>
      <c r="H26" s="261"/>
      <c r="I26" s="261"/>
      <c r="J26" s="261"/>
      <c r="K26" s="261"/>
      <c r="L26" s="261"/>
      <c r="M26" s="261"/>
      <c r="N26" s="261"/>
      <c r="O26" s="261"/>
    </row>
    <row r="27" spans="1:18" hidden="1" x14ac:dyDescent="0.25">
      <c r="A27" s="571" t="s">
        <v>73</v>
      </c>
      <c r="E27" s="266"/>
      <c r="F27" s="266"/>
      <c r="G27" s="266"/>
      <c r="H27" s="266"/>
      <c r="I27" s="266"/>
      <c r="J27" s="266"/>
      <c r="K27" s="266"/>
      <c r="L27" s="266"/>
      <c r="M27" s="266"/>
      <c r="N27" s="266"/>
      <c r="O27" s="266"/>
    </row>
    <row r="28" spans="1:18" x14ac:dyDescent="0.25">
      <c r="A28" s="572" t="s">
        <v>59</v>
      </c>
      <c r="B28" s="573"/>
      <c r="C28" s="573"/>
      <c r="D28" s="573"/>
      <c r="E28" s="574"/>
      <c r="F28" s="574"/>
      <c r="G28" s="574"/>
      <c r="H28" s="574"/>
      <c r="I28" s="574"/>
      <c r="J28" s="574"/>
      <c r="K28" s="266"/>
      <c r="L28" s="266"/>
      <c r="M28" s="266"/>
      <c r="N28" s="266"/>
      <c r="O28" s="266"/>
    </row>
    <row r="29" spans="1:18" ht="9" customHeight="1" x14ac:dyDescent="0.25">
      <c r="A29" s="274"/>
      <c r="E29" s="266"/>
      <c r="F29" s="266"/>
      <c r="G29" s="266"/>
      <c r="H29" s="266"/>
      <c r="I29" s="266"/>
      <c r="J29" s="266"/>
      <c r="K29" s="266"/>
      <c r="L29" s="266"/>
      <c r="M29" s="266"/>
      <c r="N29" s="266"/>
      <c r="O29" s="266"/>
    </row>
    <row r="30" spans="1:18" ht="20.25" hidden="1" x14ac:dyDescent="0.3">
      <c r="A30" s="1009" t="s">
        <v>60</v>
      </c>
      <c r="B30" s="1009"/>
      <c r="C30" s="1009"/>
      <c r="D30" s="1009"/>
      <c r="E30" s="1009"/>
      <c r="F30" s="1009"/>
      <c r="G30" s="1009"/>
      <c r="H30" s="1009"/>
      <c r="I30" s="1009"/>
      <c r="J30" s="1009"/>
      <c r="K30" s="1009"/>
      <c r="L30" s="1009"/>
      <c r="M30" s="1009"/>
      <c r="N30" s="1009"/>
      <c r="O30" s="743"/>
    </row>
    <row r="31" spans="1:18" ht="20.25" x14ac:dyDescent="0.3">
      <c r="A31" s="1034" t="s">
        <v>259</v>
      </c>
      <c r="B31" s="1034"/>
      <c r="C31" s="1034"/>
      <c r="D31" s="1034"/>
      <c r="E31" s="1034"/>
      <c r="F31" s="1034"/>
      <c r="G31" s="1034"/>
      <c r="H31" s="1034"/>
      <c r="I31" s="1034"/>
      <c r="J31" s="1034"/>
      <c r="K31" s="1034"/>
      <c r="L31" s="1034"/>
      <c r="M31" s="1034"/>
      <c r="N31" s="1020"/>
      <c r="O31" s="745"/>
    </row>
    <row r="32" spans="1:18" s="136" customFormat="1" ht="19.5" customHeight="1" x14ac:dyDescent="0.25">
      <c r="A32" s="13" t="s">
        <v>1</v>
      </c>
      <c r="B32" s="123"/>
      <c r="C32" s="281"/>
      <c r="D32" s="123"/>
      <c r="E32" s="125" t="s">
        <v>32</v>
      </c>
      <c r="F32" s="13"/>
      <c r="G32" s="126" t="s">
        <v>33</v>
      </c>
      <c r="H32" s="127" t="s">
        <v>3</v>
      </c>
      <c r="I32" s="13"/>
      <c r="J32" s="764" t="s">
        <v>183</v>
      </c>
      <c r="K32" s="13"/>
      <c r="L32" s="282" t="s">
        <v>4</v>
      </c>
      <c r="M32" s="13"/>
    </row>
    <row r="33" spans="1:15" s="150" customFormat="1" ht="12.75" x14ac:dyDescent="0.2">
      <c r="A33" s="23"/>
      <c r="B33" s="23"/>
      <c r="C33" s="286" t="s">
        <v>260</v>
      </c>
      <c r="D33" s="23"/>
      <c r="E33" s="140" t="s">
        <v>251</v>
      </c>
      <c r="F33" s="23"/>
      <c r="G33" s="141" t="s">
        <v>35</v>
      </c>
      <c r="H33" s="142" t="s">
        <v>261</v>
      </c>
      <c r="I33" s="23"/>
      <c r="J33" s="765" t="s">
        <v>262</v>
      </c>
      <c r="K33" s="23"/>
      <c r="L33" s="287" t="s">
        <v>263</v>
      </c>
      <c r="M33" s="23"/>
    </row>
    <row r="34" spans="1:15" ht="6" customHeight="1" x14ac:dyDescent="0.25">
      <c r="C34" s="528"/>
      <c r="E34" s="529"/>
      <c r="G34" s="530"/>
      <c r="H34" s="531"/>
      <c r="J34" s="766"/>
      <c r="L34" s="532"/>
    </row>
    <row r="35" spans="1:15" x14ac:dyDescent="0.25">
      <c r="A35" s="536" t="s">
        <v>8</v>
      </c>
      <c r="B35" s="153"/>
      <c r="C35" s="154">
        <f>C7</f>
        <v>44564</v>
      </c>
      <c r="D35" s="153"/>
      <c r="E35" s="155">
        <f>E7</f>
        <v>44585</v>
      </c>
      <c r="F35" s="156"/>
      <c r="G35" s="157"/>
      <c r="H35" s="158">
        <f>H7</f>
        <v>44585</v>
      </c>
      <c r="I35" s="156"/>
      <c r="J35" s="767">
        <v>44627</v>
      </c>
      <c r="K35" s="156"/>
      <c r="L35" s="291">
        <v>44641</v>
      </c>
      <c r="M35" s="156"/>
    </row>
    <row r="36" spans="1:15" x14ac:dyDescent="0.25">
      <c r="A36" s="536" t="s">
        <v>9</v>
      </c>
      <c r="B36" s="153"/>
      <c r="C36" s="154">
        <f>C8</f>
        <v>44584</v>
      </c>
      <c r="D36" s="153"/>
      <c r="E36" s="155">
        <f>E8</f>
        <v>44696</v>
      </c>
      <c r="F36" s="156"/>
      <c r="G36" s="157"/>
      <c r="H36" s="158">
        <f>H8</f>
        <v>44640</v>
      </c>
      <c r="I36" s="156"/>
      <c r="J36" s="767">
        <v>44661</v>
      </c>
      <c r="K36" s="156"/>
      <c r="L36" s="291">
        <f>J8</f>
        <v>44696</v>
      </c>
      <c r="M36" s="156"/>
    </row>
    <row r="37" spans="1:15" x14ac:dyDescent="0.25">
      <c r="A37" s="153" t="s">
        <v>10</v>
      </c>
      <c r="B37" s="153"/>
      <c r="C37" s="154">
        <f>C9</f>
        <v>44487</v>
      </c>
      <c r="D37" s="153"/>
      <c r="E37" s="155">
        <v>44501</v>
      </c>
      <c r="F37" s="156"/>
      <c r="G37" s="157"/>
      <c r="H37" s="158">
        <v>44501</v>
      </c>
      <c r="I37" s="156"/>
      <c r="J37" s="767">
        <v>44501</v>
      </c>
      <c r="K37" s="156"/>
      <c r="L37" s="291">
        <v>44501</v>
      </c>
      <c r="M37" s="156"/>
    </row>
    <row r="38" spans="1:15" x14ac:dyDescent="0.25">
      <c r="A38" s="153" t="s">
        <v>24</v>
      </c>
      <c r="B38" s="153"/>
      <c r="C38" s="154">
        <f>C10</f>
        <v>44553</v>
      </c>
      <c r="D38" s="153"/>
      <c r="E38" s="155">
        <f>E35+8</f>
        <v>44593</v>
      </c>
      <c r="F38" s="156"/>
      <c r="G38" s="157"/>
      <c r="H38" s="158">
        <f>H35-3</f>
        <v>44582</v>
      </c>
      <c r="I38" s="156"/>
      <c r="J38" s="767">
        <f>J35-3</f>
        <v>44624</v>
      </c>
      <c r="K38" s="156"/>
      <c r="L38" s="291">
        <f>L35-3</f>
        <v>44638</v>
      </c>
      <c r="M38" s="156"/>
    </row>
    <row r="39" spans="1:15" x14ac:dyDescent="0.25">
      <c r="A39" s="575" t="s">
        <v>141</v>
      </c>
      <c r="B39" s="153"/>
      <c r="C39" s="169"/>
      <c r="D39" s="153"/>
      <c r="E39" s="155"/>
      <c r="F39" s="156"/>
      <c r="G39" s="157"/>
      <c r="H39" s="158">
        <f>H38-7</f>
        <v>44575</v>
      </c>
      <c r="I39" s="156"/>
      <c r="J39" s="767">
        <f>J38-7</f>
        <v>44617</v>
      </c>
      <c r="K39" s="156"/>
      <c r="L39" s="291">
        <f>L38-7</f>
        <v>44631</v>
      </c>
      <c r="M39" s="156"/>
    </row>
    <row r="40" spans="1:15" x14ac:dyDescent="0.25">
      <c r="A40" s="536" t="s">
        <v>25</v>
      </c>
      <c r="B40" s="153"/>
      <c r="C40" s="169">
        <f>C11</f>
        <v>44565</v>
      </c>
      <c r="D40" s="153"/>
      <c r="E40" s="155">
        <f>E35+8</f>
        <v>44593</v>
      </c>
      <c r="F40" s="156"/>
      <c r="G40" s="157"/>
      <c r="H40" s="158">
        <f>H35+8</f>
        <v>44593</v>
      </c>
      <c r="I40" s="156"/>
      <c r="J40" s="767">
        <f>J35+7</f>
        <v>44634</v>
      </c>
      <c r="K40" s="156"/>
      <c r="L40" s="291">
        <f>L35+7</f>
        <v>44648</v>
      </c>
      <c r="M40" s="156"/>
    </row>
    <row r="41" spans="1:15" x14ac:dyDescent="0.25">
      <c r="A41" s="153" t="s">
        <v>12</v>
      </c>
      <c r="B41" s="153"/>
      <c r="C41" s="169">
        <f>C12</f>
        <v>44575</v>
      </c>
      <c r="D41" s="153"/>
      <c r="E41" s="155">
        <f>E12</f>
        <v>44658</v>
      </c>
      <c r="F41" s="156"/>
      <c r="G41" s="157"/>
      <c r="H41" s="158">
        <f>H35+32</f>
        <v>44617</v>
      </c>
      <c r="I41" s="156"/>
      <c r="J41" s="767">
        <f>J35+18</f>
        <v>44645</v>
      </c>
      <c r="K41" s="156"/>
      <c r="L41" s="291">
        <f>L35+32</f>
        <v>44673</v>
      </c>
      <c r="M41" s="156"/>
    </row>
    <row r="42" spans="1:15" ht="36" x14ac:dyDescent="0.25">
      <c r="A42" s="575" t="s">
        <v>42</v>
      </c>
      <c r="B42" s="153"/>
      <c r="C42" s="306" t="s">
        <v>43</v>
      </c>
      <c r="D42" s="153"/>
      <c r="E42" s="307">
        <v>44511</v>
      </c>
      <c r="F42" s="156"/>
      <c r="G42" s="157"/>
      <c r="H42" s="158">
        <f>E42</f>
        <v>44511</v>
      </c>
      <c r="I42" s="156"/>
      <c r="J42" s="767">
        <f>E42</f>
        <v>44511</v>
      </c>
      <c r="K42" s="156"/>
      <c r="L42" s="291">
        <f>E42</f>
        <v>44511</v>
      </c>
      <c r="M42" s="156"/>
    </row>
    <row r="43" spans="1:15" x14ac:dyDescent="0.25">
      <c r="A43" s="309" t="s">
        <v>14</v>
      </c>
      <c r="B43" s="309"/>
      <c r="C43" s="281"/>
      <c r="D43" s="309"/>
      <c r="E43" s="310">
        <v>44543</v>
      </c>
      <c r="F43" s="311"/>
      <c r="G43" s="312"/>
      <c r="H43" s="313">
        <f>E43</f>
        <v>44543</v>
      </c>
      <c r="I43" s="311"/>
      <c r="J43" s="768">
        <f>E43</f>
        <v>44543</v>
      </c>
      <c r="K43" s="311"/>
      <c r="L43" s="314">
        <f>E43</f>
        <v>44543</v>
      </c>
      <c r="M43" s="311"/>
    </row>
    <row r="44" spans="1:15" x14ac:dyDescent="0.25">
      <c r="A44" s="539" t="s">
        <v>15</v>
      </c>
      <c r="B44" s="153"/>
      <c r="C44" s="769">
        <v>44568</v>
      </c>
      <c r="D44" s="153"/>
      <c r="E44" s="155">
        <f>E35+4</f>
        <v>44589</v>
      </c>
      <c r="F44" s="318"/>
      <c r="G44" s="157"/>
      <c r="H44" s="158">
        <f>H35+4</f>
        <v>44589</v>
      </c>
      <c r="I44" s="156"/>
      <c r="J44" s="767">
        <f>J35+4</f>
        <v>44631</v>
      </c>
      <c r="K44" s="156"/>
      <c r="L44" s="291">
        <f>L35+4</f>
        <v>44645</v>
      </c>
      <c r="M44" s="156"/>
    </row>
    <row r="45" spans="1:15" x14ac:dyDescent="0.25">
      <c r="A45" s="555" t="s">
        <v>19</v>
      </c>
      <c r="B45" s="153"/>
      <c r="C45" s="227">
        <v>44567</v>
      </c>
      <c r="D45" s="153"/>
      <c r="E45" s="320">
        <v>44601</v>
      </c>
      <c r="F45" s="319"/>
      <c r="G45" s="320"/>
      <c r="H45" s="320">
        <f>E45</f>
        <v>44601</v>
      </c>
      <c r="I45" s="319"/>
      <c r="J45" s="320">
        <f>J40+2</f>
        <v>44636</v>
      </c>
      <c r="K45" s="319"/>
      <c r="L45" s="320">
        <f>L40+2</f>
        <v>44650</v>
      </c>
      <c r="M45" s="319"/>
    </row>
    <row r="46" spans="1:15" x14ac:dyDescent="0.25">
      <c r="A46" s="578" t="s">
        <v>20</v>
      </c>
      <c r="C46" s="559">
        <f>C35+1</f>
        <v>44565</v>
      </c>
      <c r="E46" s="560">
        <f>E35+8</f>
        <v>44593</v>
      </c>
      <c r="F46" s="266"/>
      <c r="G46" s="579"/>
      <c r="H46" s="580">
        <f>H35+8</f>
        <v>44593</v>
      </c>
      <c r="I46" s="266"/>
      <c r="J46" s="770">
        <f>J35+7</f>
        <v>44634</v>
      </c>
      <c r="K46" s="266"/>
      <c r="L46" s="581">
        <f>L35+7</f>
        <v>44648</v>
      </c>
      <c r="M46" s="266"/>
    </row>
    <row r="47" spans="1:15" x14ac:dyDescent="0.25">
      <c r="A47" s="578" t="s">
        <v>21</v>
      </c>
      <c r="C47" s="559">
        <f>C46+1</f>
        <v>44566</v>
      </c>
      <c r="E47" s="582">
        <f>E46+1</f>
        <v>44594</v>
      </c>
      <c r="F47" s="266"/>
      <c r="G47" s="579"/>
      <c r="H47" s="580">
        <f>H46+1</f>
        <v>44594</v>
      </c>
      <c r="I47" s="266"/>
      <c r="J47" s="770">
        <f>J46+1</f>
        <v>44635</v>
      </c>
      <c r="K47" s="266"/>
      <c r="L47" s="581">
        <f>L46+1</f>
        <v>44649</v>
      </c>
      <c r="M47" s="266"/>
    </row>
    <row r="48" spans="1:15" ht="14.25" customHeight="1" x14ac:dyDescent="0.25">
      <c r="E48" s="266"/>
      <c r="F48" s="266"/>
      <c r="G48" s="266"/>
      <c r="H48" s="266"/>
      <c r="I48" s="266"/>
      <c r="J48" s="266"/>
      <c r="K48" s="266"/>
      <c r="L48" s="266"/>
      <c r="M48" s="266"/>
      <c r="N48" s="266"/>
      <c r="O48" s="266"/>
    </row>
    <row r="49" spans="1:15" ht="9.75" customHeight="1" x14ac:dyDescent="0.25">
      <c r="E49" s="266"/>
      <c r="F49" s="266"/>
      <c r="G49" s="266"/>
      <c r="H49" s="266"/>
      <c r="I49" s="266"/>
      <c r="J49" s="266"/>
      <c r="K49" s="266"/>
      <c r="L49" s="266"/>
      <c r="M49" s="266"/>
      <c r="N49" s="266"/>
      <c r="O49" s="266"/>
    </row>
    <row r="50" spans="1:15" x14ac:dyDescent="0.25">
      <c r="A50" s="331"/>
      <c r="E50" s="266"/>
      <c r="F50" s="266"/>
      <c r="G50" s="266"/>
      <c r="H50" s="266"/>
      <c r="I50" s="266"/>
      <c r="J50" s="266"/>
      <c r="K50" s="266"/>
      <c r="L50" s="266"/>
      <c r="M50" s="266"/>
      <c r="N50" s="266"/>
      <c r="O50" s="266"/>
    </row>
    <row r="51" spans="1:15" x14ac:dyDescent="0.25">
      <c r="A51" s="331"/>
      <c r="E51" s="266"/>
      <c r="F51" s="266"/>
      <c r="G51" s="266"/>
      <c r="H51" s="266"/>
      <c r="I51" s="266"/>
      <c r="J51" s="266"/>
      <c r="K51" s="266"/>
      <c r="L51" s="266"/>
      <c r="M51" s="266"/>
      <c r="N51" s="266"/>
      <c r="O51" s="266"/>
    </row>
    <row r="52" spans="1:15" x14ac:dyDescent="0.25">
      <c r="A52" s="332"/>
      <c r="E52" s="266"/>
      <c r="F52" s="266"/>
      <c r="G52" s="266"/>
      <c r="H52" s="266"/>
      <c r="I52" s="266"/>
      <c r="J52" s="266"/>
      <c r="K52" s="266"/>
      <c r="L52" s="266"/>
      <c r="M52" s="266"/>
      <c r="N52" s="266"/>
      <c r="O52" s="266"/>
    </row>
    <row r="53" spans="1:15" ht="9" customHeight="1" x14ac:dyDescent="0.25">
      <c r="A53" s="331"/>
      <c r="E53" s="266"/>
      <c r="F53" s="266"/>
      <c r="G53" s="266"/>
      <c r="H53" s="266"/>
      <c r="I53" s="266"/>
      <c r="J53" s="266"/>
      <c r="K53" s="266"/>
      <c r="L53" s="266"/>
      <c r="M53" s="266"/>
      <c r="N53" s="266"/>
      <c r="O53" s="266"/>
    </row>
    <row r="54" spans="1:15" x14ac:dyDescent="0.25">
      <c r="A54" s="333"/>
      <c r="E54" s="266"/>
      <c r="F54" s="266"/>
      <c r="G54" s="266"/>
      <c r="H54" s="266"/>
      <c r="I54" s="266"/>
      <c r="J54" s="266"/>
      <c r="K54" s="266"/>
      <c r="L54" s="266"/>
      <c r="M54" s="266"/>
      <c r="N54" s="266"/>
      <c r="O54" s="266"/>
    </row>
    <row r="55" spans="1:15" ht="6.75" customHeight="1" x14ac:dyDescent="0.25">
      <c r="A55" s="331"/>
      <c r="E55" s="266"/>
      <c r="F55" s="266"/>
      <c r="G55" s="266"/>
      <c r="H55" s="266"/>
      <c r="I55" s="266"/>
      <c r="J55" s="266"/>
      <c r="K55" s="266"/>
      <c r="L55" s="266"/>
      <c r="M55" s="266"/>
      <c r="N55" s="266"/>
      <c r="O55" s="266"/>
    </row>
    <row r="56" spans="1:15" x14ac:dyDescent="0.25">
      <c r="A56" s="331"/>
      <c r="E56" s="266"/>
      <c r="F56" s="266"/>
      <c r="G56" s="266"/>
      <c r="H56" s="266"/>
      <c r="I56" s="266"/>
      <c r="J56" s="266"/>
      <c r="K56" s="266"/>
      <c r="L56" s="266"/>
      <c r="M56" s="266"/>
      <c r="N56" s="266"/>
      <c r="O56" s="266"/>
    </row>
    <row r="57" spans="1:15" x14ac:dyDescent="0.25">
      <c r="A57" s="331"/>
      <c r="E57" s="266"/>
      <c r="F57" s="266"/>
      <c r="G57" s="266"/>
      <c r="H57" s="266"/>
      <c r="I57" s="266"/>
      <c r="J57" s="266"/>
      <c r="K57" s="266"/>
      <c r="L57" s="266"/>
      <c r="M57" s="266"/>
      <c r="N57" s="266"/>
      <c r="O57" s="266"/>
    </row>
    <row r="58" spans="1:15" x14ac:dyDescent="0.25">
      <c r="A58" s="331"/>
      <c r="E58" s="266"/>
      <c r="F58" s="266"/>
      <c r="G58" s="266"/>
      <c r="H58" s="266"/>
      <c r="I58" s="266"/>
      <c r="J58" s="266"/>
      <c r="K58" s="266"/>
      <c r="L58" s="266"/>
      <c r="M58" s="266"/>
      <c r="N58" s="266"/>
      <c r="O58" s="266"/>
    </row>
    <row r="59" spans="1:15" x14ac:dyDescent="0.25">
      <c r="A59" s="331"/>
    </row>
    <row r="60" spans="1:15" x14ac:dyDescent="0.25">
      <c r="A60" s="331"/>
    </row>
    <row r="61" spans="1:15" x14ac:dyDescent="0.25">
      <c r="A61" s="331"/>
    </row>
    <row r="62" spans="1:15" x14ac:dyDescent="0.25">
      <c r="A62" s="333"/>
    </row>
    <row r="63" spans="1:15" ht="6.75" customHeight="1" x14ac:dyDescent="0.25">
      <c r="A63" s="331"/>
    </row>
    <row r="64" spans="1:15" x14ac:dyDescent="0.25">
      <c r="A64" s="331"/>
    </row>
    <row r="65" spans="1:1" x14ac:dyDescent="0.25">
      <c r="A65" s="331"/>
    </row>
    <row r="66" spans="1:1" x14ac:dyDescent="0.25">
      <c r="A66" s="331"/>
    </row>
    <row r="67" spans="1:1" x14ac:dyDescent="0.25">
      <c r="A67" s="331"/>
    </row>
    <row r="68" spans="1:1" x14ac:dyDescent="0.25">
      <c r="A68" s="331"/>
    </row>
    <row r="69" spans="1:1" x14ac:dyDescent="0.25">
      <c r="A69" s="331"/>
    </row>
    <row r="70" spans="1:1" x14ac:dyDescent="0.25">
      <c r="A70" s="331"/>
    </row>
    <row r="71" spans="1:1" x14ac:dyDescent="0.25">
      <c r="A71" s="332"/>
    </row>
    <row r="72" spans="1:1" ht="9.75" customHeight="1" x14ac:dyDescent="0.25">
      <c r="A72" s="331"/>
    </row>
    <row r="73" spans="1:1" x14ac:dyDescent="0.25">
      <c r="A73" s="331"/>
    </row>
    <row r="74" spans="1:1" x14ac:dyDescent="0.25">
      <c r="A74" s="331"/>
    </row>
    <row r="75" spans="1:1" x14ac:dyDescent="0.25">
      <c r="A75" s="331"/>
    </row>
    <row r="76" spans="1:1" x14ac:dyDescent="0.25">
      <c r="A76" s="331"/>
    </row>
    <row r="77" spans="1:1" x14ac:dyDescent="0.25">
      <c r="A77" s="331"/>
    </row>
  </sheetData>
  <mergeCells count="6">
    <mergeCell ref="A31:N31"/>
    <mergeCell ref="A2:N2"/>
    <mergeCell ref="A3:J3"/>
    <mergeCell ref="N3:R3"/>
    <mergeCell ref="C4:C5"/>
    <mergeCell ref="A30:N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9A7C9-6F78-4CBD-93FE-F2D0CFA7776B}">
  <dimension ref="A1:IE79"/>
  <sheetViews>
    <sheetView workbookViewId="0">
      <selection sqref="A1:XFD1048576"/>
    </sheetView>
  </sheetViews>
  <sheetFormatPr defaultRowHeight="15" x14ac:dyDescent="0.25"/>
  <cols>
    <col min="1" max="1" width="28.7109375" customWidth="1"/>
    <col min="4" max="4" width="1.7109375" customWidth="1"/>
    <col min="6" max="6" width="1.7109375" customWidth="1"/>
    <col min="8" max="8" width="1.7109375" customWidth="1"/>
    <col min="9" max="9" width="10.28515625" customWidth="1"/>
    <col min="10" max="10" width="9.5703125" customWidth="1"/>
    <col min="11" max="11" width="1.7109375" customWidth="1"/>
    <col min="12" max="12" width="9.7109375" customWidth="1"/>
    <col min="13" max="13" width="1.7109375" customWidth="1"/>
    <col min="14" max="14" width="9.5703125" bestFit="1" customWidth="1"/>
    <col min="15" max="15" width="1.42578125" customWidth="1"/>
    <col min="257" max="257" width="28.7109375" customWidth="1"/>
    <col min="260" max="260" width="1.7109375" customWidth="1"/>
    <col min="262" max="262" width="1.7109375" customWidth="1"/>
    <col min="264" max="264" width="1.7109375" customWidth="1"/>
    <col min="265" max="265" width="10.28515625" customWidth="1"/>
    <col min="266" max="266" width="9.5703125" customWidth="1"/>
    <col min="267" max="267" width="1.7109375" customWidth="1"/>
    <col min="268" max="268" width="9.7109375" customWidth="1"/>
    <col min="269" max="269" width="1.7109375" customWidth="1"/>
    <col min="270" max="270" width="9.5703125" bestFit="1" customWidth="1"/>
    <col min="271" max="271" width="1.42578125" customWidth="1"/>
    <col min="513" max="513" width="28.7109375" customWidth="1"/>
    <col min="516" max="516" width="1.7109375" customWidth="1"/>
    <col min="518" max="518" width="1.7109375" customWidth="1"/>
    <col min="520" max="520" width="1.7109375" customWidth="1"/>
    <col min="521" max="521" width="10.28515625" customWidth="1"/>
    <col min="522" max="522" width="9.5703125" customWidth="1"/>
    <col min="523" max="523" width="1.7109375" customWidth="1"/>
    <col min="524" max="524" width="9.7109375" customWidth="1"/>
    <col min="525" max="525" width="1.7109375" customWidth="1"/>
    <col min="526" max="526" width="9.5703125" bestFit="1" customWidth="1"/>
    <col min="527" max="527" width="1.42578125" customWidth="1"/>
    <col min="769" max="769" width="28.7109375" customWidth="1"/>
    <col min="772" max="772" width="1.7109375" customWidth="1"/>
    <col min="774" max="774" width="1.7109375" customWidth="1"/>
    <col min="776" max="776" width="1.7109375" customWidth="1"/>
    <col min="777" max="777" width="10.28515625" customWidth="1"/>
    <col min="778" max="778" width="9.5703125" customWidth="1"/>
    <col min="779" max="779" width="1.7109375" customWidth="1"/>
    <col min="780" max="780" width="9.7109375" customWidth="1"/>
    <col min="781" max="781" width="1.7109375" customWidth="1"/>
    <col min="782" max="782" width="9.5703125" bestFit="1" customWidth="1"/>
    <col min="783" max="783" width="1.42578125" customWidth="1"/>
    <col min="1025" max="1025" width="28.7109375" customWidth="1"/>
    <col min="1028" max="1028" width="1.7109375" customWidth="1"/>
    <col min="1030" max="1030" width="1.7109375" customWidth="1"/>
    <col min="1032" max="1032" width="1.7109375" customWidth="1"/>
    <col min="1033" max="1033" width="10.28515625" customWidth="1"/>
    <col min="1034" max="1034" width="9.5703125" customWidth="1"/>
    <col min="1035" max="1035" width="1.7109375" customWidth="1"/>
    <col min="1036" max="1036" width="9.7109375" customWidth="1"/>
    <col min="1037" max="1037" width="1.7109375" customWidth="1"/>
    <col min="1038" max="1038" width="9.5703125" bestFit="1" customWidth="1"/>
    <col min="1039" max="1039" width="1.42578125" customWidth="1"/>
    <col min="1281" max="1281" width="28.7109375" customWidth="1"/>
    <col min="1284" max="1284" width="1.7109375" customWidth="1"/>
    <col min="1286" max="1286" width="1.7109375" customWidth="1"/>
    <col min="1288" max="1288" width="1.7109375" customWidth="1"/>
    <col min="1289" max="1289" width="10.28515625" customWidth="1"/>
    <col min="1290" max="1290" width="9.5703125" customWidth="1"/>
    <col min="1291" max="1291" width="1.7109375" customWidth="1"/>
    <col min="1292" max="1292" width="9.7109375" customWidth="1"/>
    <col min="1293" max="1293" width="1.7109375" customWidth="1"/>
    <col min="1294" max="1294" width="9.5703125" bestFit="1" customWidth="1"/>
    <col min="1295" max="1295" width="1.42578125" customWidth="1"/>
    <col min="1537" max="1537" width="28.7109375" customWidth="1"/>
    <col min="1540" max="1540" width="1.7109375" customWidth="1"/>
    <col min="1542" max="1542" width="1.7109375" customWidth="1"/>
    <col min="1544" max="1544" width="1.7109375" customWidth="1"/>
    <col min="1545" max="1545" width="10.28515625" customWidth="1"/>
    <col min="1546" max="1546" width="9.5703125" customWidth="1"/>
    <col min="1547" max="1547" width="1.7109375" customWidth="1"/>
    <col min="1548" max="1548" width="9.7109375" customWidth="1"/>
    <col min="1549" max="1549" width="1.7109375" customWidth="1"/>
    <col min="1550" max="1550" width="9.5703125" bestFit="1" customWidth="1"/>
    <col min="1551" max="1551" width="1.42578125" customWidth="1"/>
    <col min="1793" max="1793" width="28.7109375" customWidth="1"/>
    <col min="1796" max="1796" width="1.7109375" customWidth="1"/>
    <col min="1798" max="1798" width="1.7109375" customWidth="1"/>
    <col min="1800" max="1800" width="1.7109375" customWidth="1"/>
    <col min="1801" max="1801" width="10.28515625" customWidth="1"/>
    <col min="1802" max="1802" width="9.5703125" customWidth="1"/>
    <col min="1803" max="1803" width="1.7109375" customWidth="1"/>
    <col min="1804" max="1804" width="9.7109375" customWidth="1"/>
    <col min="1805" max="1805" width="1.7109375" customWidth="1"/>
    <col min="1806" max="1806" width="9.5703125" bestFit="1" customWidth="1"/>
    <col min="1807" max="1807" width="1.42578125" customWidth="1"/>
    <col min="2049" max="2049" width="28.7109375" customWidth="1"/>
    <col min="2052" max="2052" width="1.7109375" customWidth="1"/>
    <col min="2054" max="2054" width="1.7109375" customWidth="1"/>
    <col min="2056" max="2056" width="1.7109375" customWidth="1"/>
    <col min="2057" max="2057" width="10.28515625" customWidth="1"/>
    <col min="2058" max="2058" width="9.5703125" customWidth="1"/>
    <col min="2059" max="2059" width="1.7109375" customWidth="1"/>
    <col min="2060" max="2060" width="9.7109375" customWidth="1"/>
    <col min="2061" max="2061" width="1.7109375" customWidth="1"/>
    <col min="2062" max="2062" width="9.5703125" bestFit="1" customWidth="1"/>
    <col min="2063" max="2063" width="1.42578125" customWidth="1"/>
    <col min="2305" max="2305" width="28.7109375" customWidth="1"/>
    <col min="2308" max="2308" width="1.7109375" customWidth="1"/>
    <col min="2310" max="2310" width="1.7109375" customWidth="1"/>
    <col min="2312" max="2312" width="1.7109375" customWidth="1"/>
    <col min="2313" max="2313" width="10.28515625" customWidth="1"/>
    <col min="2314" max="2314" width="9.5703125" customWidth="1"/>
    <col min="2315" max="2315" width="1.7109375" customWidth="1"/>
    <col min="2316" max="2316" width="9.7109375" customWidth="1"/>
    <col min="2317" max="2317" width="1.7109375" customWidth="1"/>
    <col min="2318" max="2318" width="9.5703125" bestFit="1" customWidth="1"/>
    <col min="2319" max="2319" width="1.42578125" customWidth="1"/>
    <col min="2561" max="2561" width="28.7109375" customWidth="1"/>
    <col min="2564" max="2564" width="1.7109375" customWidth="1"/>
    <col min="2566" max="2566" width="1.7109375" customWidth="1"/>
    <col min="2568" max="2568" width="1.7109375" customWidth="1"/>
    <col min="2569" max="2569" width="10.28515625" customWidth="1"/>
    <col min="2570" max="2570" width="9.5703125" customWidth="1"/>
    <col min="2571" max="2571" width="1.7109375" customWidth="1"/>
    <col min="2572" max="2572" width="9.7109375" customWidth="1"/>
    <col min="2573" max="2573" width="1.7109375" customWidth="1"/>
    <col min="2574" max="2574" width="9.5703125" bestFit="1" customWidth="1"/>
    <col min="2575" max="2575" width="1.42578125" customWidth="1"/>
    <col min="2817" max="2817" width="28.7109375" customWidth="1"/>
    <col min="2820" max="2820" width="1.7109375" customWidth="1"/>
    <col min="2822" max="2822" width="1.7109375" customWidth="1"/>
    <col min="2824" max="2824" width="1.7109375" customWidth="1"/>
    <col min="2825" max="2825" width="10.28515625" customWidth="1"/>
    <col min="2826" max="2826" width="9.5703125" customWidth="1"/>
    <col min="2827" max="2827" width="1.7109375" customWidth="1"/>
    <col min="2828" max="2828" width="9.7109375" customWidth="1"/>
    <col min="2829" max="2829" width="1.7109375" customWidth="1"/>
    <col min="2830" max="2830" width="9.5703125" bestFit="1" customWidth="1"/>
    <col min="2831" max="2831" width="1.42578125" customWidth="1"/>
    <col min="3073" max="3073" width="28.7109375" customWidth="1"/>
    <col min="3076" max="3076" width="1.7109375" customWidth="1"/>
    <col min="3078" max="3078" width="1.7109375" customWidth="1"/>
    <col min="3080" max="3080" width="1.7109375" customWidth="1"/>
    <col min="3081" max="3081" width="10.28515625" customWidth="1"/>
    <col min="3082" max="3082" width="9.5703125" customWidth="1"/>
    <col min="3083" max="3083" width="1.7109375" customWidth="1"/>
    <col min="3084" max="3084" width="9.7109375" customWidth="1"/>
    <col min="3085" max="3085" width="1.7109375" customWidth="1"/>
    <col min="3086" max="3086" width="9.5703125" bestFit="1" customWidth="1"/>
    <col min="3087" max="3087" width="1.42578125" customWidth="1"/>
    <col min="3329" max="3329" width="28.7109375" customWidth="1"/>
    <col min="3332" max="3332" width="1.7109375" customWidth="1"/>
    <col min="3334" max="3334" width="1.7109375" customWidth="1"/>
    <col min="3336" max="3336" width="1.7109375" customWidth="1"/>
    <col min="3337" max="3337" width="10.28515625" customWidth="1"/>
    <col min="3338" max="3338" width="9.5703125" customWidth="1"/>
    <col min="3339" max="3339" width="1.7109375" customWidth="1"/>
    <col min="3340" max="3340" width="9.7109375" customWidth="1"/>
    <col min="3341" max="3341" width="1.7109375" customWidth="1"/>
    <col min="3342" max="3342" width="9.5703125" bestFit="1" customWidth="1"/>
    <col min="3343" max="3343" width="1.42578125" customWidth="1"/>
    <col min="3585" max="3585" width="28.7109375" customWidth="1"/>
    <col min="3588" max="3588" width="1.7109375" customWidth="1"/>
    <col min="3590" max="3590" width="1.7109375" customWidth="1"/>
    <col min="3592" max="3592" width="1.7109375" customWidth="1"/>
    <col min="3593" max="3593" width="10.28515625" customWidth="1"/>
    <col min="3594" max="3594" width="9.5703125" customWidth="1"/>
    <col min="3595" max="3595" width="1.7109375" customWidth="1"/>
    <col min="3596" max="3596" width="9.7109375" customWidth="1"/>
    <col min="3597" max="3597" width="1.7109375" customWidth="1"/>
    <col min="3598" max="3598" width="9.5703125" bestFit="1" customWidth="1"/>
    <col min="3599" max="3599" width="1.42578125" customWidth="1"/>
    <col min="3841" max="3841" width="28.7109375" customWidth="1"/>
    <col min="3844" max="3844" width="1.7109375" customWidth="1"/>
    <col min="3846" max="3846" width="1.7109375" customWidth="1"/>
    <col min="3848" max="3848" width="1.7109375" customWidth="1"/>
    <col min="3849" max="3849" width="10.28515625" customWidth="1"/>
    <col min="3850" max="3850" width="9.5703125" customWidth="1"/>
    <col min="3851" max="3851" width="1.7109375" customWidth="1"/>
    <col min="3852" max="3852" width="9.7109375" customWidth="1"/>
    <col min="3853" max="3853" width="1.7109375" customWidth="1"/>
    <col min="3854" max="3854" width="9.5703125" bestFit="1" customWidth="1"/>
    <col min="3855" max="3855" width="1.42578125" customWidth="1"/>
    <col min="4097" max="4097" width="28.7109375" customWidth="1"/>
    <col min="4100" max="4100" width="1.7109375" customWidth="1"/>
    <col min="4102" max="4102" width="1.7109375" customWidth="1"/>
    <col min="4104" max="4104" width="1.7109375" customWidth="1"/>
    <col min="4105" max="4105" width="10.28515625" customWidth="1"/>
    <col min="4106" max="4106" width="9.5703125" customWidth="1"/>
    <col min="4107" max="4107" width="1.7109375" customWidth="1"/>
    <col min="4108" max="4108" width="9.7109375" customWidth="1"/>
    <col min="4109" max="4109" width="1.7109375" customWidth="1"/>
    <col min="4110" max="4110" width="9.5703125" bestFit="1" customWidth="1"/>
    <col min="4111" max="4111" width="1.42578125" customWidth="1"/>
    <col min="4353" max="4353" width="28.7109375" customWidth="1"/>
    <col min="4356" max="4356" width="1.7109375" customWidth="1"/>
    <col min="4358" max="4358" width="1.7109375" customWidth="1"/>
    <col min="4360" max="4360" width="1.7109375" customWidth="1"/>
    <col min="4361" max="4361" width="10.28515625" customWidth="1"/>
    <col min="4362" max="4362" width="9.5703125" customWidth="1"/>
    <col min="4363" max="4363" width="1.7109375" customWidth="1"/>
    <col min="4364" max="4364" width="9.7109375" customWidth="1"/>
    <col min="4365" max="4365" width="1.7109375" customWidth="1"/>
    <col min="4366" max="4366" width="9.5703125" bestFit="1" customWidth="1"/>
    <col min="4367" max="4367" width="1.42578125" customWidth="1"/>
    <col min="4609" max="4609" width="28.7109375" customWidth="1"/>
    <col min="4612" max="4612" width="1.7109375" customWidth="1"/>
    <col min="4614" max="4614" width="1.7109375" customWidth="1"/>
    <col min="4616" max="4616" width="1.7109375" customWidth="1"/>
    <col min="4617" max="4617" width="10.28515625" customWidth="1"/>
    <col min="4618" max="4618" width="9.5703125" customWidth="1"/>
    <col min="4619" max="4619" width="1.7109375" customWidth="1"/>
    <col min="4620" max="4620" width="9.7109375" customWidth="1"/>
    <col min="4621" max="4621" width="1.7109375" customWidth="1"/>
    <col min="4622" max="4622" width="9.5703125" bestFit="1" customWidth="1"/>
    <col min="4623" max="4623" width="1.42578125" customWidth="1"/>
    <col min="4865" max="4865" width="28.7109375" customWidth="1"/>
    <col min="4868" max="4868" width="1.7109375" customWidth="1"/>
    <col min="4870" max="4870" width="1.7109375" customWidth="1"/>
    <col min="4872" max="4872" width="1.7109375" customWidth="1"/>
    <col min="4873" max="4873" width="10.28515625" customWidth="1"/>
    <col min="4874" max="4874" width="9.5703125" customWidth="1"/>
    <col min="4875" max="4875" width="1.7109375" customWidth="1"/>
    <col min="4876" max="4876" width="9.7109375" customWidth="1"/>
    <col min="4877" max="4877" width="1.7109375" customWidth="1"/>
    <col min="4878" max="4878" width="9.5703125" bestFit="1" customWidth="1"/>
    <col min="4879" max="4879" width="1.42578125" customWidth="1"/>
    <col min="5121" max="5121" width="28.7109375" customWidth="1"/>
    <col min="5124" max="5124" width="1.7109375" customWidth="1"/>
    <col min="5126" max="5126" width="1.7109375" customWidth="1"/>
    <col min="5128" max="5128" width="1.7109375" customWidth="1"/>
    <col min="5129" max="5129" width="10.28515625" customWidth="1"/>
    <col min="5130" max="5130" width="9.5703125" customWidth="1"/>
    <col min="5131" max="5131" width="1.7109375" customWidth="1"/>
    <col min="5132" max="5132" width="9.7109375" customWidth="1"/>
    <col min="5133" max="5133" width="1.7109375" customWidth="1"/>
    <col min="5134" max="5134" width="9.5703125" bestFit="1" customWidth="1"/>
    <col min="5135" max="5135" width="1.42578125" customWidth="1"/>
    <col min="5377" max="5377" width="28.7109375" customWidth="1"/>
    <col min="5380" max="5380" width="1.7109375" customWidth="1"/>
    <col min="5382" max="5382" width="1.7109375" customWidth="1"/>
    <col min="5384" max="5384" width="1.7109375" customWidth="1"/>
    <col min="5385" max="5385" width="10.28515625" customWidth="1"/>
    <col min="5386" max="5386" width="9.5703125" customWidth="1"/>
    <col min="5387" max="5387" width="1.7109375" customWidth="1"/>
    <col min="5388" max="5388" width="9.7109375" customWidth="1"/>
    <col min="5389" max="5389" width="1.7109375" customWidth="1"/>
    <col min="5390" max="5390" width="9.5703125" bestFit="1" customWidth="1"/>
    <col min="5391" max="5391" width="1.42578125" customWidth="1"/>
    <col min="5633" max="5633" width="28.7109375" customWidth="1"/>
    <col min="5636" max="5636" width="1.7109375" customWidth="1"/>
    <col min="5638" max="5638" width="1.7109375" customWidth="1"/>
    <col min="5640" max="5640" width="1.7109375" customWidth="1"/>
    <col min="5641" max="5641" width="10.28515625" customWidth="1"/>
    <col min="5642" max="5642" width="9.5703125" customWidth="1"/>
    <col min="5643" max="5643" width="1.7109375" customWidth="1"/>
    <col min="5644" max="5644" width="9.7109375" customWidth="1"/>
    <col min="5645" max="5645" width="1.7109375" customWidth="1"/>
    <col min="5646" max="5646" width="9.5703125" bestFit="1" customWidth="1"/>
    <col min="5647" max="5647" width="1.42578125" customWidth="1"/>
    <col min="5889" max="5889" width="28.7109375" customWidth="1"/>
    <col min="5892" max="5892" width="1.7109375" customWidth="1"/>
    <col min="5894" max="5894" width="1.7109375" customWidth="1"/>
    <col min="5896" max="5896" width="1.7109375" customWidth="1"/>
    <col min="5897" max="5897" width="10.28515625" customWidth="1"/>
    <col min="5898" max="5898" width="9.5703125" customWidth="1"/>
    <col min="5899" max="5899" width="1.7109375" customWidth="1"/>
    <col min="5900" max="5900" width="9.7109375" customWidth="1"/>
    <col min="5901" max="5901" width="1.7109375" customWidth="1"/>
    <col min="5902" max="5902" width="9.5703125" bestFit="1" customWidth="1"/>
    <col min="5903" max="5903" width="1.42578125" customWidth="1"/>
    <col min="6145" max="6145" width="28.7109375" customWidth="1"/>
    <col min="6148" max="6148" width="1.7109375" customWidth="1"/>
    <col min="6150" max="6150" width="1.7109375" customWidth="1"/>
    <col min="6152" max="6152" width="1.7109375" customWidth="1"/>
    <col min="6153" max="6153" width="10.28515625" customWidth="1"/>
    <col min="6154" max="6154" width="9.5703125" customWidth="1"/>
    <col min="6155" max="6155" width="1.7109375" customWidth="1"/>
    <col min="6156" max="6156" width="9.7109375" customWidth="1"/>
    <col min="6157" max="6157" width="1.7109375" customWidth="1"/>
    <col min="6158" max="6158" width="9.5703125" bestFit="1" customWidth="1"/>
    <col min="6159" max="6159" width="1.42578125" customWidth="1"/>
    <col min="6401" max="6401" width="28.7109375" customWidth="1"/>
    <col min="6404" max="6404" width="1.7109375" customWidth="1"/>
    <col min="6406" max="6406" width="1.7109375" customWidth="1"/>
    <col min="6408" max="6408" width="1.7109375" customWidth="1"/>
    <col min="6409" max="6409" width="10.28515625" customWidth="1"/>
    <col min="6410" max="6410" width="9.5703125" customWidth="1"/>
    <col min="6411" max="6411" width="1.7109375" customWidth="1"/>
    <col min="6412" max="6412" width="9.7109375" customWidth="1"/>
    <col min="6413" max="6413" width="1.7109375" customWidth="1"/>
    <col min="6414" max="6414" width="9.5703125" bestFit="1" customWidth="1"/>
    <col min="6415" max="6415" width="1.42578125" customWidth="1"/>
    <col min="6657" max="6657" width="28.7109375" customWidth="1"/>
    <col min="6660" max="6660" width="1.7109375" customWidth="1"/>
    <col min="6662" max="6662" width="1.7109375" customWidth="1"/>
    <col min="6664" max="6664" width="1.7109375" customWidth="1"/>
    <col min="6665" max="6665" width="10.28515625" customWidth="1"/>
    <col min="6666" max="6666" width="9.5703125" customWidth="1"/>
    <col min="6667" max="6667" width="1.7109375" customWidth="1"/>
    <col min="6668" max="6668" width="9.7109375" customWidth="1"/>
    <col min="6669" max="6669" width="1.7109375" customWidth="1"/>
    <col min="6670" max="6670" width="9.5703125" bestFit="1" customWidth="1"/>
    <col min="6671" max="6671" width="1.42578125" customWidth="1"/>
    <col min="6913" max="6913" width="28.7109375" customWidth="1"/>
    <col min="6916" max="6916" width="1.7109375" customWidth="1"/>
    <col min="6918" max="6918" width="1.7109375" customWidth="1"/>
    <col min="6920" max="6920" width="1.7109375" customWidth="1"/>
    <col min="6921" max="6921" width="10.28515625" customWidth="1"/>
    <col min="6922" max="6922" width="9.5703125" customWidth="1"/>
    <col min="6923" max="6923" width="1.7109375" customWidth="1"/>
    <col min="6924" max="6924" width="9.7109375" customWidth="1"/>
    <col min="6925" max="6925" width="1.7109375" customWidth="1"/>
    <col min="6926" max="6926" width="9.5703125" bestFit="1" customWidth="1"/>
    <col min="6927" max="6927" width="1.42578125" customWidth="1"/>
    <col min="7169" max="7169" width="28.7109375" customWidth="1"/>
    <col min="7172" max="7172" width="1.7109375" customWidth="1"/>
    <col min="7174" max="7174" width="1.7109375" customWidth="1"/>
    <col min="7176" max="7176" width="1.7109375" customWidth="1"/>
    <col min="7177" max="7177" width="10.28515625" customWidth="1"/>
    <col min="7178" max="7178" width="9.5703125" customWidth="1"/>
    <col min="7179" max="7179" width="1.7109375" customWidth="1"/>
    <col min="7180" max="7180" width="9.7109375" customWidth="1"/>
    <col min="7181" max="7181" width="1.7109375" customWidth="1"/>
    <col min="7182" max="7182" width="9.5703125" bestFit="1" customWidth="1"/>
    <col min="7183" max="7183" width="1.42578125" customWidth="1"/>
    <col min="7425" max="7425" width="28.7109375" customWidth="1"/>
    <col min="7428" max="7428" width="1.7109375" customWidth="1"/>
    <col min="7430" max="7430" width="1.7109375" customWidth="1"/>
    <col min="7432" max="7432" width="1.7109375" customWidth="1"/>
    <col min="7433" max="7433" width="10.28515625" customWidth="1"/>
    <col min="7434" max="7434" width="9.5703125" customWidth="1"/>
    <col min="7435" max="7435" width="1.7109375" customWidth="1"/>
    <col min="7436" max="7436" width="9.7109375" customWidth="1"/>
    <col min="7437" max="7437" width="1.7109375" customWidth="1"/>
    <col min="7438" max="7438" width="9.5703125" bestFit="1" customWidth="1"/>
    <col min="7439" max="7439" width="1.42578125" customWidth="1"/>
    <col min="7681" max="7681" width="28.7109375" customWidth="1"/>
    <col min="7684" max="7684" width="1.7109375" customWidth="1"/>
    <col min="7686" max="7686" width="1.7109375" customWidth="1"/>
    <col min="7688" max="7688" width="1.7109375" customWidth="1"/>
    <col min="7689" max="7689" width="10.28515625" customWidth="1"/>
    <col min="7690" max="7690" width="9.5703125" customWidth="1"/>
    <col min="7691" max="7691" width="1.7109375" customWidth="1"/>
    <col min="7692" max="7692" width="9.7109375" customWidth="1"/>
    <col min="7693" max="7693" width="1.7109375" customWidth="1"/>
    <col min="7694" max="7694" width="9.5703125" bestFit="1" customWidth="1"/>
    <col min="7695" max="7695" width="1.42578125" customWidth="1"/>
    <col min="7937" max="7937" width="28.7109375" customWidth="1"/>
    <col min="7940" max="7940" width="1.7109375" customWidth="1"/>
    <col min="7942" max="7942" width="1.7109375" customWidth="1"/>
    <col min="7944" max="7944" width="1.7109375" customWidth="1"/>
    <col min="7945" max="7945" width="10.28515625" customWidth="1"/>
    <col min="7946" max="7946" width="9.5703125" customWidth="1"/>
    <col min="7947" max="7947" width="1.7109375" customWidth="1"/>
    <col min="7948" max="7948" width="9.7109375" customWidth="1"/>
    <col min="7949" max="7949" width="1.7109375" customWidth="1"/>
    <col min="7950" max="7950" width="9.5703125" bestFit="1" customWidth="1"/>
    <col min="7951" max="7951" width="1.42578125" customWidth="1"/>
    <col min="8193" max="8193" width="28.7109375" customWidth="1"/>
    <col min="8196" max="8196" width="1.7109375" customWidth="1"/>
    <col min="8198" max="8198" width="1.7109375" customWidth="1"/>
    <col min="8200" max="8200" width="1.7109375" customWidth="1"/>
    <col min="8201" max="8201" width="10.28515625" customWidth="1"/>
    <col min="8202" max="8202" width="9.5703125" customWidth="1"/>
    <col min="8203" max="8203" width="1.7109375" customWidth="1"/>
    <col min="8204" max="8204" width="9.7109375" customWidth="1"/>
    <col min="8205" max="8205" width="1.7109375" customWidth="1"/>
    <col min="8206" max="8206" width="9.5703125" bestFit="1" customWidth="1"/>
    <col min="8207" max="8207" width="1.42578125" customWidth="1"/>
    <col min="8449" max="8449" width="28.7109375" customWidth="1"/>
    <col min="8452" max="8452" width="1.7109375" customWidth="1"/>
    <col min="8454" max="8454" width="1.7109375" customWidth="1"/>
    <col min="8456" max="8456" width="1.7109375" customWidth="1"/>
    <col min="8457" max="8457" width="10.28515625" customWidth="1"/>
    <col min="8458" max="8458" width="9.5703125" customWidth="1"/>
    <col min="8459" max="8459" width="1.7109375" customWidth="1"/>
    <col min="8460" max="8460" width="9.7109375" customWidth="1"/>
    <col min="8461" max="8461" width="1.7109375" customWidth="1"/>
    <col min="8462" max="8462" width="9.5703125" bestFit="1" customWidth="1"/>
    <col min="8463" max="8463" width="1.42578125" customWidth="1"/>
    <col min="8705" max="8705" width="28.7109375" customWidth="1"/>
    <col min="8708" max="8708" width="1.7109375" customWidth="1"/>
    <col min="8710" max="8710" width="1.7109375" customWidth="1"/>
    <col min="8712" max="8712" width="1.7109375" customWidth="1"/>
    <col min="8713" max="8713" width="10.28515625" customWidth="1"/>
    <col min="8714" max="8714" width="9.5703125" customWidth="1"/>
    <col min="8715" max="8715" width="1.7109375" customWidth="1"/>
    <col min="8716" max="8716" width="9.7109375" customWidth="1"/>
    <col min="8717" max="8717" width="1.7109375" customWidth="1"/>
    <col min="8718" max="8718" width="9.5703125" bestFit="1" customWidth="1"/>
    <col min="8719" max="8719" width="1.42578125" customWidth="1"/>
    <col min="8961" max="8961" width="28.7109375" customWidth="1"/>
    <col min="8964" max="8964" width="1.7109375" customWidth="1"/>
    <col min="8966" max="8966" width="1.7109375" customWidth="1"/>
    <col min="8968" max="8968" width="1.7109375" customWidth="1"/>
    <col min="8969" max="8969" width="10.28515625" customWidth="1"/>
    <col min="8970" max="8970" width="9.5703125" customWidth="1"/>
    <col min="8971" max="8971" width="1.7109375" customWidth="1"/>
    <col min="8972" max="8972" width="9.7109375" customWidth="1"/>
    <col min="8973" max="8973" width="1.7109375" customWidth="1"/>
    <col min="8974" max="8974" width="9.5703125" bestFit="1" customWidth="1"/>
    <col min="8975" max="8975" width="1.42578125" customWidth="1"/>
    <col min="9217" max="9217" width="28.7109375" customWidth="1"/>
    <col min="9220" max="9220" width="1.7109375" customWidth="1"/>
    <col min="9222" max="9222" width="1.7109375" customWidth="1"/>
    <col min="9224" max="9224" width="1.7109375" customWidth="1"/>
    <col min="9225" max="9225" width="10.28515625" customWidth="1"/>
    <col min="9226" max="9226" width="9.5703125" customWidth="1"/>
    <col min="9227" max="9227" width="1.7109375" customWidth="1"/>
    <col min="9228" max="9228" width="9.7109375" customWidth="1"/>
    <col min="9229" max="9229" width="1.7109375" customWidth="1"/>
    <col min="9230" max="9230" width="9.5703125" bestFit="1" customWidth="1"/>
    <col min="9231" max="9231" width="1.42578125" customWidth="1"/>
    <col min="9473" max="9473" width="28.7109375" customWidth="1"/>
    <col min="9476" max="9476" width="1.7109375" customWidth="1"/>
    <col min="9478" max="9478" width="1.7109375" customWidth="1"/>
    <col min="9480" max="9480" width="1.7109375" customWidth="1"/>
    <col min="9481" max="9481" width="10.28515625" customWidth="1"/>
    <col min="9482" max="9482" width="9.5703125" customWidth="1"/>
    <col min="9483" max="9483" width="1.7109375" customWidth="1"/>
    <col min="9484" max="9484" width="9.7109375" customWidth="1"/>
    <col min="9485" max="9485" width="1.7109375" customWidth="1"/>
    <col min="9486" max="9486" width="9.5703125" bestFit="1" customWidth="1"/>
    <col min="9487" max="9487" width="1.42578125" customWidth="1"/>
    <col min="9729" max="9729" width="28.7109375" customWidth="1"/>
    <col min="9732" max="9732" width="1.7109375" customWidth="1"/>
    <col min="9734" max="9734" width="1.7109375" customWidth="1"/>
    <col min="9736" max="9736" width="1.7109375" customWidth="1"/>
    <col min="9737" max="9737" width="10.28515625" customWidth="1"/>
    <col min="9738" max="9738" width="9.5703125" customWidth="1"/>
    <col min="9739" max="9739" width="1.7109375" customWidth="1"/>
    <col min="9740" max="9740" width="9.7109375" customWidth="1"/>
    <col min="9741" max="9741" width="1.7109375" customWidth="1"/>
    <col min="9742" max="9742" width="9.5703125" bestFit="1" customWidth="1"/>
    <col min="9743" max="9743" width="1.42578125" customWidth="1"/>
    <col min="9985" max="9985" width="28.7109375" customWidth="1"/>
    <col min="9988" max="9988" width="1.7109375" customWidth="1"/>
    <col min="9990" max="9990" width="1.7109375" customWidth="1"/>
    <col min="9992" max="9992" width="1.7109375" customWidth="1"/>
    <col min="9993" max="9993" width="10.28515625" customWidth="1"/>
    <col min="9994" max="9994" width="9.5703125" customWidth="1"/>
    <col min="9995" max="9995" width="1.7109375" customWidth="1"/>
    <col min="9996" max="9996" width="9.7109375" customWidth="1"/>
    <col min="9997" max="9997" width="1.7109375" customWidth="1"/>
    <col min="9998" max="9998" width="9.5703125" bestFit="1" customWidth="1"/>
    <col min="9999" max="9999" width="1.42578125" customWidth="1"/>
    <col min="10241" max="10241" width="28.7109375" customWidth="1"/>
    <col min="10244" max="10244" width="1.7109375" customWidth="1"/>
    <col min="10246" max="10246" width="1.7109375" customWidth="1"/>
    <col min="10248" max="10248" width="1.7109375" customWidth="1"/>
    <col min="10249" max="10249" width="10.28515625" customWidth="1"/>
    <col min="10250" max="10250" width="9.5703125" customWidth="1"/>
    <col min="10251" max="10251" width="1.7109375" customWidth="1"/>
    <col min="10252" max="10252" width="9.7109375" customWidth="1"/>
    <col min="10253" max="10253" width="1.7109375" customWidth="1"/>
    <col min="10254" max="10254" width="9.5703125" bestFit="1" customWidth="1"/>
    <col min="10255" max="10255" width="1.42578125" customWidth="1"/>
    <col min="10497" max="10497" width="28.7109375" customWidth="1"/>
    <col min="10500" max="10500" width="1.7109375" customWidth="1"/>
    <col min="10502" max="10502" width="1.7109375" customWidth="1"/>
    <col min="10504" max="10504" width="1.7109375" customWidth="1"/>
    <col min="10505" max="10505" width="10.28515625" customWidth="1"/>
    <col min="10506" max="10506" width="9.5703125" customWidth="1"/>
    <col min="10507" max="10507" width="1.7109375" customWidth="1"/>
    <col min="10508" max="10508" width="9.7109375" customWidth="1"/>
    <col min="10509" max="10509" width="1.7109375" customWidth="1"/>
    <col min="10510" max="10510" width="9.5703125" bestFit="1" customWidth="1"/>
    <col min="10511" max="10511" width="1.42578125" customWidth="1"/>
    <col min="10753" max="10753" width="28.7109375" customWidth="1"/>
    <col min="10756" max="10756" width="1.7109375" customWidth="1"/>
    <col min="10758" max="10758" width="1.7109375" customWidth="1"/>
    <col min="10760" max="10760" width="1.7109375" customWidth="1"/>
    <col min="10761" max="10761" width="10.28515625" customWidth="1"/>
    <col min="10762" max="10762" width="9.5703125" customWidth="1"/>
    <col min="10763" max="10763" width="1.7109375" customWidth="1"/>
    <col min="10764" max="10764" width="9.7109375" customWidth="1"/>
    <col min="10765" max="10765" width="1.7109375" customWidth="1"/>
    <col min="10766" max="10766" width="9.5703125" bestFit="1" customWidth="1"/>
    <col min="10767" max="10767" width="1.42578125" customWidth="1"/>
    <col min="11009" max="11009" width="28.7109375" customWidth="1"/>
    <col min="11012" max="11012" width="1.7109375" customWidth="1"/>
    <col min="11014" max="11014" width="1.7109375" customWidth="1"/>
    <col min="11016" max="11016" width="1.7109375" customWidth="1"/>
    <col min="11017" max="11017" width="10.28515625" customWidth="1"/>
    <col min="11018" max="11018" width="9.5703125" customWidth="1"/>
    <col min="11019" max="11019" width="1.7109375" customWidth="1"/>
    <col min="11020" max="11020" width="9.7109375" customWidth="1"/>
    <col min="11021" max="11021" width="1.7109375" customWidth="1"/>
    <col min="11022" max="11022" width="9.5703125" bestFit="1" customWidth="1"/>
    <col min="11023" max="11023" width="1.42578125" customWidth="1"/>
    <col min="11265" max="11265" width="28.7109375" customWidth="1"/>
    <col min="11268" max="11268" width="1.7109375" customWidth="1"/>
    <col min="11270" max="11270" width="1.7109375" customWidth="1"/>
    <col min="11272" max="11272" width="1.7109375" customWidth="1"/>
    <col min="11273" max="11273" width="10.28515625" customWidth="1"/>
    <col min="11274" max="11274" width="9.5703125" customWidth="1"/>
    <col min="11275" max="11275" width="1.7109375" customWidth="1"/>
    <col min="11276" max="11276" width="9.7109375" customWidth="1"/>
    <col min="11277" max="11277" width="1.7109375" customWidth="1"/>
    <col min="11278" max="11278" width="9.5703125" bestFit="1" customWidth="1"/>
    <col min="11279" max="11279" width="1.42578125" customWidth="1"/>
    <col min="11521" max="11521" width="28.7109375" customWidth="1"/>
    <col min="11524" max="11524" width="1.7109375" customWidth="1"/>
    <col min="11526" max="11526" width="1.7109375" customWidth="1"/>
    <col min="11528" max="11528" width="1.7109375" customWidth="1"/>
    <col min="11529" max="11529" width="10.28515625" customWidth="1"/>
    <col min="11530" max="11530" width="9.5703125" customWidth="1"/>
    <col min="11531" max="11531" width="1.7109375" customWidth="1"/>
    <col min="11532" max="11532" width="9.7109375" customWidth="1"/>
    <col min="11533" max="11533" width="1.7109375" customWidth="1"/>
    <col min="11534" max="11534" width="9.5703125" bestFit="1" customWidth="1"/>
    <col min="11535" max="11535" width="1.42578125" customWidth="1"/>
    <col min="11777" max="11777" width="28.7109375" customWidth="1"/>
    <col min="11780" max="11780" width="1.7109375" customWidth="1"/>
    <col min="11782" max="11782" width="1.7109375" customWidth="1"/>
    <col min="11784" max="11784" width="1.7109375" customWidth="1"/>
    <col min="11785" max="11785" width="10.28515625" customWidth="1"/>
    <col min="11786" max="11786" width="9.5703125" customWidth="1"/>
    <col min="11787" max="11787" width="1.7109375" customWidth="1"/>
    <col min="11788" max="11788" width="9.7109375" customWidth="1"/>
    <col min="11789" max="11789" width="1.7109375" customWidth="1"/>
    <col min="11790" max="11790" width="9.5703125" bestFit="1" customWidth="1"/>
    <col min="11791" max="11791" width="1.42578125" customWidth="1"/>
    <col min="12033" max="12033" width="28.7109375" customWidth="1"/>
    <col min="12036" max="12036" width="1.7109375" customWidth="1"/>
    <col min="12038" max="12038" width="1.7109375" customWidth="1"/>
    <col min="12040" max="12040" width="1.7109375" customWidth="1"/>
    <col min="12041" max="12041" width="10.28515625" customWidth="1"/>
    <col min="12042" max="12042" width="9.5703125" customWidth="1"/>
    <col min="12043" max="12043" width="1.7109375" customWidth="1"/>
    <col min="12044" max="12044" width="9.7109375" customWidth="1"/>
    <col min="12045" max="12045" width="1.7109375" customWidth="1"/>
    <col min="12046" max="12046" width="9.5703125" bestFit="1" customWidth="1"/>
    <col min="12047" max="12047" width="1.42578125" customWidth="1"/>
    <col min="12289" max="12289" width="28.7109375" customWidth="1"/>
    <col min="12292" max="12292" width="1.7109375" customWidth="1"/>
    <col min="12294" max="12294" width="1.7109375" customWidth="1"/>
    <col min="12296" max="12296" width="1.7109375" customWidth="1"/>
    <col min="12297" max="12297" width="10.28515625" customWidth="1"/>
    <col min="12298" max="12298" width="9.5703125" customWidth="1"/>
    <col min="12299" max="12299" width="1.7109375" customWidth="1"/>
    <col min="12300" max="12300" width="9.7109375" customWidth="1"/>
    <col min="12301" max="12301" width="1.7109375" customWidth="1"/>
    <col min="12302" max="12302" width="9.5703125" bestFit="1" customWidth="1"/>
    <col min="12303" max="12303" width="1.42578125" customWidth="1"/>
    <col min="12545" max="12545" width="28.7109375" customWidth="1"/>
    <col min="12548" max="12548" width="1.7109375" customWidth="1"/>
    <col min="12550" max="12550" width="1.7109375" customWidth="1"/>
    <col min="12552" max="12552" width="1.7109375" customWidth="1"/>
    <col min="12553" max="12553" width="10.28515625" customWidth="1"/>
    <col min="12554" max="12554" width="9.5703125" customWidth="1"/>
    <col min="12555" max="12555" width="1.7109375" customWidth="1"/>
    <col min="12556" max="12556" width="9.7109375" customWidth="1"/>
    <col min="12557" max="12557" width="1.7109375" customWidth="1"/>
    <col min="12558" max="12558" width="9.5703125" bestFit="1" customWidth="1"/>
    <col min="12559" max="12559" width="1.42578125" customWidth="1"/>
    <col min="12801" max="12801" width="28.7109375" customWidth="1"/>
    <col min="12804" max="12804" width="1.7109375" customWidth="1"/>
    <col min="12806" max="12806" width="1.7109375" customWidth="1"/>
    <col min="12808" max="12808" width="1.7109375" customWidth="1"/>
    <col min="12809" max="12809" width="10.28515625" customWidth="1"/>
    <col min="12810" max="12810" width="9.5703125" customWidth="1"/>
    <col min="12811" max="12811" width="1.7109375" customWidth="1"/>
    <col min="12812" max="12812" width="9.7109375" customWidth="1"/>
    <col min="12813" max="12813" width="1.7109375" customWidth="1"/>
    <col min="12814" max="12814" width="9.5703125" bestFit="1" customWidth="1"/>
    <col min="12815" max="12815" width="1.42578125" customWidth="1"/>
    <col min="13057" max="13057" width="28.7109375" customWidth="1"/>
    <col min="13060" max="13060" width="1.7109375" customWidth="1"/>
    <col min="13062" max="13062" width="1.7109375" customWidth="1"/>
    <col min="13064" max="13064" width="1.7109375" customWidth="1"/>
    <col min="13065" max="13065" width="10.28515625" customWidth="1"/>
    <col min="13066" max="13066" width="9.5703125" customWidth="1"/>
    <col min="13067" max="13067" width="1.7109375" customWidth="1"/>
    <col min="13068" max="13068" width="9.7109375" customWidth="1"/>
    <col min="13069" max="13069" width="1.7109375" customWidth="1"/>
    <col min="13070" max="13070" width="9.5703125" bestFit="1" customWidth="1"/>
    <col min="13071" max="13071" width="1.42578125" customWidth="1"/>
    <col min="13313" max="13313" width="28.7109375" customWidth="1"/>
    <col min="13316" max="13316" width="1.7109375" customWidth="1"/>
    <col min="13318" max="13318" width="1.7109375" customWidth="1"/>
    <col min="13320" max="13320" width="1.7109375" customWidth="1"/>
    <col min="13321" max="13321" width="10.28515625" customWidth="1"/>
    <col min="13322" max="13322" width="9.5703125" customWidth="1"/>
    <col min="13323" max="13323" width="1.7109375" customWidth="1"/>
    <col min="13324" max="13324" width="9.7109375" customWidth="1"/>
    <col min="13325" max="13325" width="1.7109375" customWidth="1"/>
    <col min="13326" max="13326" width="9.5703125" bestFit="1" customWidth="1"/>
    <col min="13327" max="13327" width="1.42578125" customWidth="1"/>
    <col min="13569" max="13569" width="28.7109375" customWidth="1"/>
    <col min="13572" max="13572" width="1.7109375" customWidth="1"/>
    <col min="13574" max="13574" width="1.7109375" customWidth="1"/>
    <col min="13576" max="13576" width="1.7109375" customWidth="1"/>
    <col min="13577" max="13577" width="10.28515625" customWidth="1"/>
    <col min="13578" max="13578" width="9.5703125" customWidth="1"/>
    <col min="13579" max="13579" width="1.7109375" customWidth="1"/>
    <col min="13580" max="13580" width="9.7109375" customWidth="1"/>
    <col min="13581" max="13581" width="1.7109375" customWidth="1"/>
    <col min="13582" max="13582" width="9.5703125" bestFit="1" customWidth="1"/>
    <col min="13583" max="13583" width="1.42578125" customWidth="1"/>
    <col min="13825" max="13825" width="28.7109375" customWidth="1"/>
    <col min="13828" max="13828" width="1.7109375" customWidth="1"/>
    <col min="13830" max="13830" width="1.7109375" customWidth="1"/>
    <col min="13832" max="13832" width="1.7109375" customWidth="1"/>
    <col min="13833" max="13833" width="10.28515625" customWidth="1"/>
    <col min="13834" max="13834" width="9.5703125" customWidth="1"/>
    <col min="13835" max="13835" width="1.7109375" customWidth="1"/>
    <col min="13836" max="13836" width="9.7109375" customWidth="1"/>
    <col min="13837" max="13837" width="1.7109375" customWidth="1"/>
    <col min="13838" max="13838" width="9.5703125" bestFit="1" customWidth="1"/>
    <col min="13839" max="13839" width="1.42578125" customWidth="1"/>
    <col min="14081" max="14081" width="28.7109375" customWidth="1"/>
    <col min="14084" max="14084" width="1.7109375" customWidth="1"/>
    <col min="14086" max="14086" width="1.7109375" customWidth="1"/>
    <col min="14088" max="14088" width="1.7109375" customWidth="1"/>
    <col min="14089" max="14089" width="10.28515625" customWidth="1"/>
    <col min="14090" max="14090" width="9.5703125" customWidth="1"/>
    <col min="14091" max="14091" width="1.7109375" customWidth="1"/>
    <col min="14092" max="14092" width="9.7109375" customWidth="1"/>
    <col min="14093" max="14093" width="1.7109375" customWidth="1"/>
    <col min="14094" max="14094" width="9.5703125" bestFit="1" customWidth="1"/>
    <col min="14095" max="14095" width="1.42578125" customWidth="1"/>
    <col min="14337" max="14337" width="28.7109375" customWidth="1"/>
    <col min="14340" max="14340" width="1.7109375" customWidth="1"/>
    <col min="14342" max="14342" width="1.7109375" customWidth="1"/>
    <col min="14344" max="14344" width="1.7109375" customWidth="1"/>
    <col min="14345" max="14345" width="10.28515625" customWidth="1"/>
    <col min="14346" max="14346" width="9.5703125" customWidth="1"/>
    <col min="14347" max="14347" width="1.7109375" customWidth="1"/>
    <col min="14348" max="14348" width="9.7109375" customWidth="1"/>
    <col min="14349" max="14349" width="1.7109375" customWidth="1"/>
    <col min="14350" max="14350" width="9.5703125" bestFit="1" customWidth="1"/>
    <col min="14351" max="14351" width="1.42578125" customWidth="1"/>
    <col min="14593" max="14593" width="28.7109375" customWidth="1"/>
    <col min="14596" max="14596" width="1.7109375" customWidth="1"/>
    <col min="14598" max="14598" width="1.7109375" customWidth="1"/>
    <col min="14600" max="14600" width="1.7109375" customWidth="1"/>
    <col min="14601" max="14601" width="10.28515625" customWidth="1"/>
    <col min="14602" max="14602" width="9.5703125" customWidth="1"/>
    <col min="14603" max="14603" width="1.7109375" customWidth="1"/>
    <col min="14604" max="14604" width="9.7109375" customWidth="1"/>
    <col min="14605" max="14605" width="1.7109375" customWidth="1"/>
    <col min="14606" max="14606" width="9.5703125" bestFit="1" customWidth="1"/>
    <col min="14607" max="14607" width="1.42578125" customWidth="1"/>
    <col min="14849" max="14849" width="28.7109375" customWidth="1"/>
    <col min="14852" max="14852" width="1.7109375" customWidth="1"/>
    <col min="14854" max="14854" width="1.7109375" customWidth="1"/>
    <col min="14856" max="14856" width="1.7109375" customWidth="1"/>
    <col min="14857" max="14857" width="10.28515625" customWidth="1"/>
    <col min="14858" max="14858" width="9.5703125" customWidth="1"/>
    <col min="14859" max="14859" width="1.7109375" customWidth="1"/>
    <col min="14860" max="14860" width="9.7109375" customWidth="1"/>
    <col min="14861" max="14861" width="1.7109375" customWidth="1"/>
    <col min="14862" max="14862" width="9.5703125" bestFit="1" customWidth="1"/>
    <col min="14863" max="14863" width="1.42578125" customWidth="1"/>
    <col min="15105" max="15105" width="28.7109375" customWidth="1"/>
    <col min="15108" max="15108" width="1.7109375" customWidth="1"/>
    <col min="15110" max="15110" width="1.7109375" customWidth="1"/>
    <col min="15112" max="15112" width="1.7109375" customWidth="1"/>
    <col min="15113" max="15113" width="10.28515625" customWidth="1"/>
    <col min="15114" max="15114" width="9.5703125" customWidth="1"/>
    <col min="15115" max="15115" width="1.7109375" customWidth="1"/>
    <col min="15116" max="15116" width="9.7109375" customWidth="1"/>
    <col min="15117" max="15117" width="1.7109375" customWidth="1"/>
    <col min="15118" max="15118" width="9.5703125" bestFit="1" customWidth="1"/>
    <col min="15119" max="15119" width="1.42578125" customWidth="1"/>
    <col min="15361" max="15361" width="28.7109375" customWidth="1"/>
    <col min="15364" max="15364" width="1.7109375" customWidth="1"/>
    <col min="15366" max="15366" width="1.7109375" customWidth="1"/>
    <col min="15368" max="15368" width="1.7109375" customWidth="1"/>
    <col min="15369" max="15369" width="10.28515625" customWidth="1"/>
    <col min="15370" max="15370" width="9.5703125" customWidth="1"/>
    <col min="15371" max="15371" width="1.7109375" customWidth="1"/>
    <col min="15372" max="15372" width="9.7109375" customWidth="1"/>
    <col min="15373" max="15373" width="1.7109375" customWidth="1"/>
    <col min="15374" max="15374" width="9.5703125" bestFit="1" customWidth="1"/>
    <col min="15375" max="15375" width="1.42578125" customWidth="1"/>
    <col min="15617" max="15617" width="28.7109375" customWidth="1"/>
    <col min="15620" max="15620" width="1.7109375" customWidth="1"/>
    <col min="15622" max="15622" width="1.7109375" customWidth="1"/>
    <col min="15624" max="15624" width="1.7109375" customWidth="1"/>
    <col min="15625" max="15625" width="10.28515625" customWidth="1"/>
    <col min="15626" max="15626" width="9.5703125" customWidth="1"/>
    <col min="15627" max="15627" width="1.7109375" customWidth="1"/>
    <col min="15628" max="15628" width="9.7109375" customWidth="1"/>
    <col min="15629" max="15629" width="1.7109375" customWidth="1"/>
    <col min="15630" max="15630" width="9.5703125" bestFit="1" customWidth="1"/>
    <col min="15631" max="15631" width="1.42578125" customWidth="1"/>
    <col min="15873" max="15873" width="28.7109375" customWidth="1"/>
    <col min="15876" max="15876" width="1.7109375" customWidth="1"/>
    <col min="15878" max="15878" width="1.7109375" customWidth="1"/>
    <col min="15880" max="15880" width="1.7109375" customWidth="1"/>
    <col min="15881" max="15881" width="10.28515625" customWidth="1"/>
    <col min="15882" max="15882" width="9.5703125" customWidth="1"/>
    <col min="15883" max="15883" width="1.7109375" customWidth="1"/>
    <col min="15884" max="15884" width="9.7109375" customWidth="1"/>
    <col min="15885" max="15885" width="1.7109375" customWidth="1"/>
    <col min="15886" max="15886" width="9.5703125" bestFit="1" customWidth="1"/>
    <col min="15887" max="15887" width="1.42578125" customWidth="1"/>
    <col min="16129" max="16129" width="28.7109375" customWidth="1"/>
    <col min="16132" max="16132" width="1.7109375" customWidth="1"/>
    <col min="16134" max="16134" width="1.7109375" customWidth="1"/>
    <col min="16136" max="16136" width="1.7109375" customWidth="1"/>
    <col min="16137" max="16137" width="10.28515625" customWidth="1"/>
    <col min="16138" max="16138" width="9.5703125" customWidth="1"/>
    <col min="16139" max="16139" width="1.7109375" customWidth="1"/>
    <col min="16140" max="16140" width="9.7109375" customWidth="1"/>
    <col min="16141" max="16141" width="1.7109375" customWidth="1"/>
    <col min="16142" max="16142" width="9.5703125" bestFit="1" customWidth="1"/>
    <col min="16143" max="16143" width="1.42578125" customWidth="1"/>
  </cols>
  <sheetData>
    <row r="1" spans="1:231" x14ac:dyDescent="0.25">
      <c r="A1" s="635">
        <f ca="1">NOW()</f>
        <v>46051.643471180556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</row>
    <row r="2" spans="1:231" ht="20.25" x14ac:dyDescent="0.3">
      <c r="B2" s="771" t="s">
        <v>264</v>
      </c>
      <c r="C2" s="772"/>
      <c r="D2" s="772"/>
      <c r="E2" s="772"/>
      <c r="F2" s="772"/>
      <c r="G2" s="772"/>
      <c r="H2" s="772"/>
      <c r="I2" s="772"/>
      <c r="J2" s="772"/>
      <c r="K2" s="772"/>
      <c r="U2" s="1012"/>
      <c r="V2" s="1012"/>
      <c r="W2" s="1012"/>
      <c r="X2" s="1012"/>
      <c r="Y2" s="1012"/>
      <c r="Z2" s="1012"/>
      <c r="AA2" s="1012"/>
      <c r="AB2" s="1012"/>
      <c r="AC2" s="1012"/>
      <c r="AD2" s="1012"/>
      <c r="AE2" s="1012"/>
      <c r="AF2" s="1012"/>
      <c r="AG2" s="1012"/>
      <c r="AH2" s="1012"/>
      <c r="AI2" s="1012"/>
      <c r="AJ2" s="1012"/>
      <c r="AK2" s="1012"/>
      <c r="AL2" s="1012"/>
      <c r="AM2" s="1012"/>
      <c r="AN2" s="1012"/>
      <c r="AO2" s="1012"/>
      <c r="AP2" s="1012"/>
      <c r="AQ2" s="1012"/>
      <c r="AR2" s="1012"/>
      <c r="AS2" s="1012"/>
      <c r="AT2" s="1012"/>
      <c r="AU2" s="1012"/>
      <c r="AV2" s="1012"/>
      <c r="AW2" s="1012"/>
      <c r="AX2" s="1012"/>
      <c r="AY2" s="1012"/>
      <c r="AZ2" s="1012"/>
      <c r="BA2" s="1012"/>
      <c r="BB2" s="1012"/>
      <c r="BC2" s="1012"/>
      <c r="BD2" s="1012"/>
      <c r="BE2" s="1012"/>
      <c r="BF2" s="1012"/>
      <c r="BG2" s="1012"/>
      <c r="BH2" s="1012"/>
      <c r="BI2" s="1012"/>
      <c r="BJ2" s="1012"/>
      <c r="BK2" s="1012"/>
      <c r="BL2" s="1012"/>
      <c r="BM2" s="1012"/>
      <c r="BN2" s="1012"/>
      <c r="BO2" s="1012"/>
      <c r="BP2" s="1012"/>
      <c r="BQ2" s="1012"/>
      <c r="BR2" s="1012"/>
      <c r="BS2" s="1012"/>
      <c r="BT2" s="1012"/>
      <c r="BU2" s="1012"/>
      <c r="BV2" s="1012"/>
      <c r="BW2" s="1012"/>
      <c r="BX2" s="1012"/>
      <c r="BY2" s="1012"/>
      <c r="BZ2" s="1012"/>
      <c r="CA2" s="1012"/>
      <c r="CB2" s="1012"/>
      <c r="CC2" s="1012"/>
      <c r="CD2" s="1012"/>
      <c r="CE2" s="1012"/>
      <c r="CF2" s="1012"/>
      <c r="CG2" s="1012"/>
      <c r="CH2" s="1012"/>
      <c r="CI2" s="1012"/>
      <c r="CJ2" s="1012"/>
      <c r="CK2" s="1012"/>
      <c r="CL2" s="1012"/>
      <c r="CM2" s="1012"/>
      <c r="CN2" s="1012"/>
      <c r="CO2" s="1012"/>
      <c r="CP2" s="1012"/>
      <c r="CQ2" s="1012"/>
      <c r="CR2" s="1012"/>
      <c r="CS2" s="1012"/>
      <c r="CT2" s="1012"/>
      <c r="CU2" s="1012"/>
      <c r="CV2" s="1012"/>
      <c r="CW2" s="1012"/>
      <c r="CX2" s="1012"/>
      <c r="CY2" s="1012"/>
      <c r="CZ2" s="1012"/>
      <c r="DA2" s="1012"/>
      <c r="DB2" s="1012"/>
      <c r="DC2" s="1012"/>
      <c r="DD2" s="1012"/>
      <c r="DE2" s="1012"/>
      <c r="DF2" s="1012"/>
      <c r="DG2" s="1012"/>
      <c r="DH2" s="1012"/>
      <c r="DI2" s="1012"/>
      <c r="DJ2" s="1012"/>
      <c r="DK2" s="1012"/>
      <c r="DL2" s="1012"/>
      <c r="DM2" s="1012"/>
      <c r="DN2" s="1012"/>
      <c r="DO2" s="1012"/>
      <c r="DP2" s="1012"/>
      <c r="DQ2" s="1012"/>
      <c r="DR2" s="1012"/>
      <c r="DS2" s="1012"/>
      <c r="DT2" s="1012"/>
      <c r="DU2" s="1012"/>
      <c r="DV2" s="1012"/>
      <c r="DW2" s="1012"/>
      <c r="DX2" s="1012"/>
      <c r="DY2" s="1012"/>
      <c r="DZ2" s="1012"/>
      <c r="EA2" s="1012"/>
      <c r="EB2" s="1012"/>
      <c r="EC2" s="1012"/>
      <c r="ED2" s="1012"/>
      <c r="EE2" s="1012"/>
      <c r="EF2" s="1012"/>
      <c r="EG2" s="1012"/>
      <c r="EH2" s="1012"/>
      <c r="EI2" s="1012"/>
      <c r="EJ2" s="1012"/>
      <c r="EK2" s="1012"/>
      <c r="EL2" s="1012"/>
      <c r="EM2" s="1012"/>
      <c r="EN2" s="1012"/>
      <c r="EO2" s="1012"/>
      <c r="EP2" s="1012"/>
      <c r="EQ2" s="1012"/>
      <c r="ER2" s="1012"/>
      <c r="ES2" s="1012"/>
      <c r="ET2" s="1012"/>
      <c r="EU2" s="1012"/>
      <c r="EV2" s="1012"/>
      <c r="EW2" s="1012"/>
      <c r="EX2" s="1012"/>
      <c r="EY2" s="1012"/>
      <c r="EZ2" s="1012"/>
      <c r="FA2" s="1012"/>
      <c r="FB2" s="1012"/>
      <c r="FC2" s="1012"/>
      <c r="FD2" s="1012"/>
      <c r="FE2" s="1012"/>
      <c r="FF2" s="1012"/>
      <c r="FG2" s="1012"/>
      <c r="FH2" s="1012"/>
      <c r="FI2" s="1012"/>
      <c r="FJ2" s="1012"/>
      <c r="FK2" s="1012"/>
      <c r="FL2" s="1012"/>
      <c r="FM2" s="1012"/>
      <c r="FN2" s="1012"/>
      <c r="FO2" s="1012"/>
      <c r="FP2" s="1012"/>
      <c r="FQ2" s="1012"/>
      <c r="FR2" s="1012"/>
      <c r="FS2" s="1012"/>
      <c r="FT2" s="1012"/>
      <c r="FU2" s="1012"/>
      <c r="FV2" s="1012"/>
      <c r="FW2" s="1012"/>
      <c r="FX2" s="1012"/>
      <c r="FY2" s="1012"/>
      <c r="FZ2" s="1012"/>
      <c r="GA2" s="1012"/>
      <c r="GB2" s="1012"/>
      <c r="GC2" s="1012"/>
      <c r="GD2" s="1012"/>
      <c r="GE2" s="1012"/>
      <c r="GF2" s="1012"/>
      <c r="GG2" s="1012"/>
      <c r="GH2" s="1012"/>
      <c r="GI2" s="1012"/>
      <c r="GJ2" s="1012"/>
      <c r="GK2" s="1012"/>
      <c r="GL2" s="1012"/>
      <c r="GM2" s="1012"/>
      <c r="GN2" s="1012"/>
      <c r="GO2" s="1012"/>
      <c r="GP2" s="1012"/>
      <c r="GQ2" s="1012"/>
      <c r="GR2" s="1012"/>
      <c r="GS2" s="1012"/>
      <c r="GT2" s="1012"/>
      <c r="GU2" s="1012"/>
      <c r="GV2" s="1012"/>
      <c r="GW2" s="1012"/>
      <c r="GX2" s="1012"/>
      <c r="GY2" s="1012"/>
      <c r="GZ2" s="1012"/>
      <c r="HA2" s="1012"/>
      <c r="HB2" s="1012"/>
      <c r="HC2" s="1012"/>
      <c r="HD2" s="1012"/>
      <c r="HE2" s="1012"/>
      <c r="HF2" s="1012"/>
      <c r="HG2" s="1012"/>
      <c r="HH2" s="1012"/>
      <c r="HI2" s="1012"/>
      <c r="HJ2" s="1012"/>
      <c r="HK2" s="1012"/>
      <c r="HL2" s="1012"/>
      <c r="HM2" s="1012"/>
      <c r="HN2" s="1012"/>
      <c r="HO2" s="1012"/>
      <c r="HP2" s="1012"/>
      <c r="HQ2" s="1012"/>
      <c r="HR2" s="1012"/>
      <c r="HS2" s="1012"/>
      <c r="HT2" s="1012"/>
      <c r="HU2" s="1012"/>
      <c r="HV2" s="1012"/>
      <c r="HW2" s="744"/>
    </row>
    <row r="3" spans="1:231" ht="20.25" x14ac:dyDescent="0.3">
      <c r="A3" s="773" t="s">
        <v>155</v>
      </c>
      <c r="B3" s="774"/>
      <c r="C3" s="774"/>
      <c r="D3" s="774"/>
      <c r="E3" s="774"/>
      <c r="F3" s="774"/>
      <c r="G3" s="774"/>
      <c r="H3" s="775"/>
      <c r="I3" s="776" t="s">
        <v>265</v>
      </c>
      <c r="J3" s="777"/>
      <c r="K3" s="778"/>
    </row>
    <row r="4" spans="1:231" x14ac:dyDescent="0.25">
      <c r="A4" s="779" t="s">
        <v>1</v>
      </c>
      <c r="B4" s="343"/>
      <c r="C4" s="344" t="s">
        <v>32</v>
      </c>
      <c r="D4" s="342"/>
      <c r="E4" s="345" t="s">
        <v>3</v>
      </c>
      <c r="F4" s="342"/>
      <c r="G4" s="346" t="s">
        <v>4</v>
      </c>
      <c r="H4" s="780"/>
      <c r="I4" s="781" t="s">
        <v>266</v>
      </c>
      <c r="J4" s="782"/>
    </row>
    <row r="5" spans="1:231" x14ac:dyDescent="0.25">
      <c r="A5" s="783"/>
      <c r="B5" s="350"/>
      <c r="C5" s="351" t="s">
        <v>267</v>
      </c>
      <c r="D5" s="350"/>
      <c r="E5" s="352" t="s">
        <v>268</v>
      </c>
      <c r="F5" s="350"/>
      <c r="G5" s="353" t="s">
        <v>269</v>
      </c>
      <c r="H5" s="784"/>
      <c r="I5" s="785" t="s">
        <v>267</v>
      </c>
      <c r="J5" s="786"/>
    </row>
    <row r="6" spans="1:231" x14ac:dyDescent="0.25">
      <c r="A6" s="364"/>
      <c r="B6" s="336"/>
      <c r="C6" s="392"/>
      <c r="D6" s="336"/>
      <c r="E6" s="393"/>
      <c r="F6" s="336"/>
      <c r="G6" s="394"/>
      <c r="H6" s="786"/>
      <c r="I6" s="787"/>
      <c r="J6" s="786"/>
    </row>
    <row r="7" spans="1:231" x14ac:dyDescent="0.25">
      <c r="A7" s="788" t="s">
        <v>8</v>
      </c>
      <c r="B7" s="358"/>
      <c r="C7" s="359">
        <v>44438</v>
      </c>
      <c r="D7" s="360"/>
      <c r="E7" s="361">
        <v>44438</v>
      </c>
      <c r="F7" s="360"/>
      <c r="G7" s="362">
        <v>44494</v>
      </c>
      <c r="H7" s="789"/>
      <c r="I7" s="790">
        <v>44438</v>
      </c>
      <c r="J7" s="786"/>
    </row>
    <row r="8" spans="1:231" x14ac:dyDescent="0.25">
      <c r="A8" s="788" t="s">
        <v>9</v>
      </c>
      <c r="B8" s="358"/>
      <c r="C8" s="359">
        <v>44549</v>
      </c>
      <c r="D8" s="360"/>
      <c r="E8" s="361">
        <v>44493</v>
      </c>
      <c r="F8" s="360"/>
      <c r="G8" s="362">
        <v>44549</v>
      </c>
      <c r="H8" s="789"/>
      <c r="I8" s="790">
        <v>44549</v>
      </c>
      <c r="J8" s="786"/>
    </row>
    <row r="9" spans="1:231" x14ac:dyDescent="0.25">
      <c r="A9" s="791" t="s">
        <v>10</v>
      </c>
      <c r="B9" s="358"/>
      <c r="C9" s="359">
        <v>44291</v>
      </c>
      <c r="D9" s="360"/>
      <c r="E9" s="361">
        <v>44291</v>
      </c>
      <c r="F9" s="360"/>
      <c r="G9" s="362">
        <v>44291</v>
      </c>
      <c r="H9" s="789"/>
      <c r="I9" s="790"/>
      <c r="J9" s="786"/>
    </row>
    <row r="10" spans="1:231" x14ac:dyDescent="0.25">
      <c r="A10" s="791" t="s">
        <v>24</v>
      </c>
      <c r="B10" s="358"/>
      <c r="C10" s="359">
        <f>C7+8</f>
        <v>44446</v>
      </c>
      <c r="D10" s="360"/>
      <c r="E10" s="361">
        <f>E7-3</f>
        <v>44435</v>
      </c>
      <c r="F10" s="360"/>
      <c r="G10" s="362">
        <f>C10</f>
        <v>44446</v>
      </c>
      <c r="H10" s="789"/>
      <c r="I10" s="790">
        <f>I7+8</f>
        <v>44446</v>
      </c>
      <c r="J10" s="786"/>
    </row>
    <row r="11" spans="1:231" x14ac:dyDescent="0.25">
      <c r="A11" s="788" t="s">
        <v>82</v>
      </c>
      <c r="B11" s="358"/>
      <c r="C11" s="359">
        <f>C10</f>
        <v>44446</v>
      </c>
      <c r="D11" s="360"/>
      <c r="E11" s="361">
        <f>C11</f>
        <v>44446</v>
      </c>
      <c r="F11" s="360"/>
      <c r="G11" s="362">
        <f>C11</f>
        <v>44446</v>
      </c>
      <c r="H11" s="789"/>
      <c r="I11" s="790">
        <f>I10</f>
        <v>44446</v>
      </c>
      <c r="J11" s="786"/>
    </row>
    <row r="12" spans="1:231" x14ac:dyDescent="0.25">
      <c r="A12" s="791" t="s">
        <v>12</v>
      </c>
      <c r="B12" s="358"/>
      <c r="C12" s="359">
        <v>44504</v>
      </c>
      <c r="D12" s="360"/>
      <c r="E12" s="361">
        <f>E7+32</f>
        <v>44470</v>
      </c>
      <c r="F12" s="360"/>
      <c r="G12" s="362">
        <v>44523</v>
      </c>
      <c r="H12" s="789"/>
      <c r="I12" s="790">
        <v>44504</v>
      </c>
      <c r="J12" s="786"/>
    </row>
    <row r="13" spans="1:231" x14ac:dyDescent="0.25">
      <c r="A13" s="791" t="s">
        <v>84</v>
      </c>
      <c r="B13" s="358"/>
      <c r="C13" s="359">
        <v>44354</v>
      </c>
      <c r="D13" s="360"/>
      <c r="E13" s="361">
        <f>C13</f>
        <v>44354</v>
      </c>
      <c r="F13" s="360"/>
      <c r="G13" s="362">
        <f>C13</f>
        <v>44354</v>
      </c>
      <c r="H13" s="789"/>
      <c r="I13" s="790">
        <v>44372</v>
      </c>
      <c r="J13" s="786"/>
    </row>
    <row r="14" spans="1:231" x14ac:dyDescent="0.25">
      <c r="A14" s="792" t="s">
        <v>14</v>
      </c>
      <c r="B14" s="375"/>
      <c r="C14" s="376">
        <v>44361</v>
      </c>
      <c r="D14" s="377"/>
      <c r="E14" s="378">
        <f>C14</f>
        <v>44361</v>
      </c>
      <c r="F14" s="377"/>
      <c r="G14" s="379">
        <f>C14</f>
        <v>44361</v>
      </c>
      <c r="H14" s="793"/>
      <c r="I14" s="794">
        <v>44372</v>
      </c>
      <c r="J14" s="786"/>
    </row>
    <row r="15" spans="1:231" x14ac:dyDescent="0.25">
      <c r="A15" s="788" t="s">
        <v>69</v>
      </c>
      <c r="B15" s="358"/>
      <c r="C15" s="359">
        <v>44393</v>
      </c>
      <c r="D15" s="380"/>
      <c r="E15" s="361">
        <f>C15</f>
        <v>44393</v>
      </c>
      <c r="F15" s="360"/>
      <c r="G15" s="362">
        <f>C15</f>
        <v>44393</v>
      </c>
      <c r="H15" s="789"/>
      <c r="I15" s="790" t="s">
        <v>41</v>
      </c>
      <c r="J15" s="786"/>
    </row>
    <row r="16" spans="1:231" x14ac:dyDescent="0.25">
      <c r="A16" s="795" t="s">
        <v>149</v>
      </c>
      <c r="B16" s="375"/>
      <c r="C16" s="589">
        <v>44407</v>
      </c>
      <c r="D16" s="590"/>
      <c r="E16" s="591">
        <f>C16</f>
        <v>44407</v>
      </c>
      <c r="F16" s="592"/>
      <c r="G16" s="593">
        <f>C16</f>
        <v>44407</v>
      </c>
      <c r="H16" s="793"/>
      <c r="I16" s="796">
        <v>44407</v>
      </c>
      <c r="J16" s="786"/>
    </row>
    <row r="17" spans="1:239" x14ac:dyDescent="0.25">
      <c r="A17" s="791" t="s">
        <v>18</v>
      </c>
      <c r="B17" s="358"/>
      <c r="C17" s="383">
        <v>44424</v>
      </c>
      <c r="D17" s="360"/>
      <c r="E17" s="361">
        <f>C17</f>
        <v>44424</v>
      </c>
      <c r="F17" s="360"/>
      <c r="G17" s="362">
        <f>C17</f>
        <v>44424</v>
      </c>
      <c r="H17" s="789"/>
      <c r="I17" s="790"/>
      <c r="J17" s="786"/>
    </row>
    <row r="18" spans="1:239" x14ac:dyDescent="0.25">
      <c r="A18" s="797" t="s">
        <v>19</v>
      </c>
      <c r="B18" s="358"/>
      <c r="C18" s="386">
        <v>44454</v>
      </c>
      <c r="D18" s="387"/>
      <c r="E18" s="386">
        <v>44454</v>
      </c>
      <c r="F18" s="387"/>
      <c r="G18" s="386">
        <f>G7+9</f>
        <v>44503</v>
      </c>
      <c r="H18" s="798"/>
      <c r="I18" s="386">
        <v>44454</v>
      </c>
      <c r="J18" s="786"/>
    </row>
    <row r="19" spans="1:239" x14ac:dyDescent="0.25">
      <c r="A19" s="799" t="s">
        <v>48</v>
      </c>
      <c r="B19" s="336"/>
      <c r="C19" s="392"/>
      <c r="D19" s="336"/>
      <c r="E19" s="393"/>
      <c r="F19" s="336"/>
      <c r="G19" s="394"/>
      <c r="H19" s="786"/>
      <c r="I19" s="787"/>
      <c r="J19" s="786"/>
    </row>
    <row r="20" spans="1:239" x14ac:dyDescent="0.25">
      <c r="A20" s="800" t="s">
        <v>20</v>
      </c>
      <c r="B20" s="336"/>
      <c r="C20" s="396">
        <f>$C11</f>
        <v>44446</v>
      </c>
      <c r="D20" s="397"/>
      <c r="E20" s="398">
        <f>$C11</f>
        <v>44446</v>
      </c>
      <c r="F20" s="399"/>
      <c r="G20" s="400">
        <f>$C11</f>
        <v>44446</v>
      </c>
      <c r="H20" s="801"/>
      <c r="I20" s="802">
        <f>$C11</f>
        <v>44446</v>
      </c>
      <c r="J20" s="786"/>
      <c r="K20" s="397"/>
    </row>
    <row r="21" spans="1:239" x14ac:dyDescent="0.25">
      <c r="A21" s="803" t="s">
        <v>52</v>
      </c>
      <c r="B21" s="336"/>
      <c r="C21" s="396">
        <f>$C20+6</f>
        <v>44452</v>
      </c>
      <c r="D21" s="397"/>
      <c r="E21" s="398">
        <f>$C20+6</f>
        <v>44452</v>
      </c>
      <c r="F21" s="399"/>
      <c r="G21" s="400">
        <f>$C20+6</f>
        <v>44452</v>
      </c>
      <c r="H21" s="801"/>
      <c r="I21" s="802">
        <f>$C20+6</f>
        <v>44452</v>
      </c>
      <c r="J21" s="786"/>
      <c r="K21" s="399"/>
    </row>
    <row r="22" spans="1:239" x14ac:dyDescent="0.25">
      <c r="A22" s="803" t="s">
        <v>54</v>
      </c>
      <c r="B22" s="336"/>
      <c r="C22" s="396">
        <f>$C21+6</f>
        <v>44458</v>
      </c>
      <c r="D22" s="397"/>
      <c r="E22" s="398">
        <f>$C21+6</f>
        <v>44458</v>
      </c>
      <c r="F22" s="399"/>
      <c r="G22" s="400">
        <f>$C21+6</f>
        <v>44458</v>
      </c>
      <c r="H22" s="801"/>
      <c r="I22" s="802">
        <f>$C21+6</f>
        <v>44458</v>
      </c>
      <c r="J22" s="786"/>
      <c r="K22" s="399"/>
    </row>
    <row r="23" spans="1:239" x14ac:dyDescent="0.25">
      <c r="A23" s="803" t="s">
        <v>56</v>
      </c>
      <c r="B23" s="336"/>
      <c r="C23" s="396">
        <f>$C22+7</f>
        <v>44465</v>
      </c>
      <c r="D23" s="397"/>
      <c r="E23" s="398">
        <f>$C22+7</f>
        <v>44465</v>
      </c>
      <c r="F23" s="399"/>
      <c r="G23" s="400">
        <f>$C22+7</f>
        <v>44465</v>
      </c>
      <c r="H23" s="801"/>
      <c r="I23" s="802">
        <f>$C22+7</f>
        <v>44465</v>
      </c>
      <c r="J23" s="786"/>
      <c r="K23" s="399"/>
    </row>
    <row r="24" spans="1:239" x14ac:dyDescent="0.25">
      <c r="A24" s="804" t="s">
        <v>21</v>
      </c>
      <c r="B24" s="336"/>
      <c r="C24" s="396">
        <f>$C23+1</f>
        <v>44466</v>
      </c>
      <c r="D24" s="397"/>
      <c r="E24" s="398">
        <f>$C23+1</f>
        <v>44466</v>
      </c>
      <c r="F24" s="399"/>
      <c r="G24" s="400">
        <f>$C23+1</f>
        <v>44466</v>
      </c>
      <c r="H24" s="801"/>
      <c r="I24" s="802">
        <f>$C23+1</f>
        <v>44466</v>
      </c>
      <c r="J24" s="786"/>
      <c r="K24" s="399"/>
    </row>
    <row r="25" spans="1:239" x14ac:dyDescent="0.25">
      <c r="A25" s="364"/>
      <c r="B25" s="336"/>
      <c r="C25" s="397"/>
      <c r="D25" s="397"/>
      <c r="E25" s="397"/>
      <c r="F25" s="397"/>
      <c r="G25" s="399"/>
      <c r="H25" s="801"/>
      <c r="I25" s="399"/>
      <c r="J25" s="786"/>
      <c r="K25" s="397"/>
    </row>
    <row r="26" spans="1:239" x14ac:dyDescent="0.25">
      <c r="A26" s="805" t="s">
        <v>59</v>
      </c>
      <c r="B26" s="652"/>
      <c r="C26" s="652"/>
      <c r="D26" s="652"/>
      <c r="E26" s="653"/>
      <c r="F26" s="653"/>
      <c r="G26" s="653"/>
      <c r="H26" s="806"/>
      <c r="I26" s="397"/>
      <c r="J26" s="786"/>
      <c r="K26" s="397"/>
    </row>
    <row r="27" spans="1:239" x14ac:dyDescent="0.25">
      <c r="A27" s="807" t="s">
        <v>181</v>
      </c>
      <c r="B27" s="358"/>
      <c r="C27" s="358"/>
      <c r="D27" s="358"/>
      <c r="E27" s="360"/>
      <c r="F27" s="360"/>
      <c r="G27" s="360"/>
      <c r="H27" s="789"/>
      <c r="I27" s="808"/>
      <c r="J27" s="789"/>
      <c r="K27" s="397"/>
    </row>
    <row r="28" spans="1:239" ht="20.25" x14ac:dyDescent="0.3">
      <c r="A28" s="416"/>
      <c r="B28" s="336"/>
      <c r="C28" s="397"/>
      <c r="D28" s="397"/>
      <c r="E28" s="397"/>
      <c r="F28" s="397"/>
      <c r="G28" s="397"/>
      <c r="H28" s="397"/>
      <c r="I28" s="397"/>
      <c r="J28" s="744"/>
      <c r="K28" s="744"/>
    </row>
    <row r="29" spans="1:239" ht="20.25" x14ac:dyDescent="0.3">
      <c r="A29" s="1012" t="s">
        <v>264</v>
      </c>
      <c r="B29" s="1012"/>
      <c r="C29" s="1012"/>
      <c r="D29" s="1012"/>
      <c r="E29" s="1012"/>
      <c r="F29" s="1012"/>
      <c r="G29" s="1012"/>
      <c r="H29" s="1012"/>
      <c r="I29" s="1012"/>
      <c r="J29" s="1012"/>
      <c r="K29" s="1012"/>
      <c r="L29" s="1012"/>
      <c r="M29" s="1012"/>
      <c r="N29" s="1012"/>
      <c r="O29" s="744"/>
      <c r="P29" s="744"/>
      <c r="Q29" s="744"/>
      <c r="R29" s="744"/>
      <c r="S29" s="744"/>
      <c r="T29" s="744"/>
      <c r="U29" s="744"/>
      <c r="V29" s="744"/>
      <c r="W29" s="744"/>
      <c r="X29" s="744"/>
      <c r="Y29" s="744"/>
      <c r="Z29" s="744"/>
      <c r="AA29" s="744"/>
      <c r="AB29" s="744"/>
      <c r="AC29" s="1012"/>
      <c r="AD29" s="1012"/>
      <c r="AE29" s="1012"/>
      <c r="AF29" s="1012"/>
      <c r="AG29" s="1012"/>
      <c r="AH29" s="1012"/>
      <c r="AI29" s="1012"/>
      <c r="AJ29" s="1012"/>
      <c r="AK29" s="1012"/>
      <c r="AL29" s="1012"/>
      <c r="AM29" s="1012"/>
      <c r="AN29" s="1012"/>
      <c r="AO29" s="1012"/>
      <c r="AP29" s="1012"/>
      <c r="AQ29" s="1012"/>
      <c r="AR29" s="1012"/>
      <c r="AS29" s="1012"/>
      <c r="AT29" s="1012"/>
      <c r="AU29" s="1012"/>
      <c r="AV29" s="1012"/>
      <c r="AW29" s="1012"/>
      <c r="AX29" s="1012"/>
      <c r="AY29" s="1012"/>
      <c r="AZ29" s="1012"/>
      <c r="BA29" s="1012"/>
      <c r="BB29" s="1012"/>
      <c r="BC29" s="1012"/>
      <c r="BD29" s="1012"/>
      <c r="BE29" s="1012"/>
      <c r="BF29" s="1012"/>
      <c r="BG29" s="1012"/>
      <c r="BH29" s="1012"/>
      <c r="BI29" s="1012"/>
      <c r="BJ29" s="1012"/>
      <c r="BK29" s="1012"/>
      <c r="BL29" s="1012"/>
      <c r="BM29" s="1012"/>
      <c r="BN29" s="1012"/>
      <c r="BO29" s="1012"/>
      <c r="BP29" s="1012"/>
      <c r="BQ29" s="1012"/>
      <c r="BR29" s="1012"/>
      <c r="BS29" s="1012"/>
      <c r="BT29" s="1012"/>
      <c r="BU29" s="1012"/>
      <c r="BV29" s="1012"/>
      <c r="BW29" s="1012"/>
      <c r="BX29" s="1012"/>
      <c r="BY29" s="1012"/>
      <c r="BZ29" s="1012"/>
      <c r="CA29" s="1012"/>
      <c r="CB29" s="1012"/>
      <c r="CC29" s="1012"/>
      <c r="CD29" s="1012"/>
      <c r="CE29" s="1012"/>
      <c r="CF29" s="1012"/>
      <c r="CG29" s="1012"/>
      <c r="CH29" s="1012"/>
      <c r="CI29" s="1012"/>
      <c r="CJ29" s="1012"/>
      <c r="CK29" s="1012"/>
      <c r="CL29" s="1012"/>
      <c r="CM29" s="1012"/>
      <c r="CN29" s="1012"/>
      <c r="CO29" s="1012"/>
      <c r="CP29" s="1012"/>
      <c r="CQ29" s="1012"/>
      <c r="CR29" s="1012"/>
      <c r="CS29" s="1012"/>
      <c r="CT29" s="1012"/>
      <c r="CU29" s="1012"/>
      <c r="CV29" s="1012"/>
      <c r="CW29" s="1012"/>
      <c r="CX29" s="1012"/>
      <c r="CY29" s="1012"/>
      <c r="CZ29" s="1012"/>
      <c r="DA29" s="1012"/>
      <c r="DB29" s="1012"/>
      <c r="DC29" s="1012"/>
      <c r="DD29" s="1012"/>
      <c r="DE29" s="1012"/>
      <c r="DF29" s="1012"/>
      <c r="DG29" s="1012"/>
      <c r="DH29" s="1012"/>
      <c r="DI29" s="1012"/>
      <c r="DJ29" s="1012"/>
      <c r="DK29" s="1012"/>
      <c r="DL29" s="1012"/>
      <c r="DM29" s="1012"/>
      <c r="DN29" s="1012"/>
      <c r="DO29" s="1012"/>
      <c r="DP29" s="1012"/>
      <c r="DQ29" s="1012"/>
      <c r="DR29" s="1012"/>
      <c r="DS29" s="1012"/>
      <c r="DT29" s="1012"/>
      <c r="DU29" s="1012"/>
      <c r="DV29" s="1012"/>
      <c r="DW29" s="1012"/>
      <c r="DX29" s="1012"/>
      <c r="DY29" s="1012"/>
      <c r="DZ29" s="1012"/>
      <c r="EA29" s="1012"/>
      <c r="EB29" s="1012"/>
      <c r="EC29" s="1012"/>
      <c r="ED29" s="1012"/>
      <c r="EE29" s="1012"/>
      <c r="EF29" s="1012"/>
      <c r="EG29" s="1012"/>
      <c r="EH29" s="1012"/>
      <c r="EI29" s="1012"/>
      <c r="EJ29" s="1012"/>
      <c r="EK29" s="1012"/>
      <c r="EL29" s="1012"/>
      <c r="EM29" s="1012"/>
      <c r="EN29" s="1012"/>
      <c r="EO29" s="1012"/>
      <c r="EP29" s="1012"/>
      <c r="EQ29" s="1012"/>
      <c r="ER29" s="1012"/>
      <c r="ES29" s="1012"/>
      <c r="ET29" s="1012"/>
      <c r="EU29" s="1012"/>
      <c r="EV29" s="1012"/>
      <c r="EW29" s="1012"/>
      <c r="EX29" s="1012"/>
      <c r="EY29" s="1012"/>
      <c r="EZ29" s="1012"/>
      <c r="FA29" s="1012"/>
      <c r="FB29" s="1012"/>
      <c r="FC29" s="1012"/>
      <c r="FD29" s="1012"/>
      <c r="FE29" s="1012"/>
      <c r="FF29" s="1012"/>
      <c r="FG29" s="1012"/>
      <c r="FH29" s="1012"/>
      <c r="FI29" s="1012"/>
      <c r="FJ29" s="1012"/>
      <c r="FK29" s="1012"/>
      <c r="FL29" s="1012"/>
      <c r="FM29" s="1012"/>
      <c r="FN29" s="1012"/>
      <c r="FO29" s="1012"/>
      <c r="FP29" s="1012"/>
      <c r="FQ29" s="1012"/>
      <c r="FR29" s="1012"/>
      <c r="FS29" s="1012"/>
      <c r="FT29" s="1012"/>
      <c r="FU29" s="1012"/>
      <c r="FV29" s="1012"/>
      <c r="FW29" s="1012"/>
      <c r="FX29" s="1012"/>
      <c r="FY29" s="1012"/>
      <c r="FZ29" s="1012"/>
      <c r="GA29" s="1012"/>
      <c r="GB29" s="1012"/>
      <c r="GC29" s="1012"/>
      <c r="GD29" s="1012"/>
      <c r="GE29" s="1012"/>
      <c r="GF29" s="1012"/>
      <c r="GG29" s="1012"/>
      <c r="GH29" s="1012"/>
      <c r="GI29" s="1012"/>
      <c r="GJ29" s="1012"/>
      <c r="GK29" s="1012"/>
      <c r="GL29" s="1012"/>
      <c r="GM29" s="1012"/>
      <c r="GN29" s="1012"/>
      <c r="GO29" s="1012"/>
      <c r="GP29" s="1012"/>
      <c r="GQ29" s="1012"/>
      <c r="GR29" s="1012"/>
      <c r="GS29" s="1012"/>
      <c r="GT29" s="1012"/>
      <c r="GU29" s="1012"/>
      <c r="GV29" s="1012"/>
      <c r="GW29" s="1012"/>
      <c r="GX29" s="1012"/>
      <c r="GY29" s="1012"/>
      <c r="GZ29" s="1012"/>
      <c r="HA29" s="1012"/>
      <c r="HB29" s="1012"/>
      <c r="HC29" s="1012"/>
      <c r="HD29" s="1012"/>
      <c r="HE29" s="1012"/>
      <c r="HF29" s="1012"/>
      <c r="HG29" s="1012"/>
      <c r="HH29" s="1012"/>
      <c r="HI29" s="1012"/>
      <c r="HJ29" s="1012"/>
      <c r="HK29" s="1012"/>
      <c r="HL29" s="1012"/>
      <c r="HM29" s="1012"/>
      <c r="HN29" s="1012"/>
      <c r="HO29" s="1012"/>
      <c r="HP29" s="1012"/>
      <c r="HQ29" s="1012"/>
      <c r="HR29" s="1012"/>
      <c r="HS29" s="1012"/>
      <c r="HT29" s="1012"/>
      <c r="HU29" s="1012"/>
      <c r="HV29" s="1012"/>
      <c r="HW29" s="1012"/>
      <c r="HX29" s="1012"/>
      <c r="HY29" s="1012"/>
      <c r="HZ29" s="1012"/>
      <c r="IA29" s="1012"/>
      <c r="IB29" s="1012"/>
      <c r="IC29" s="1012"/>
      <c r="ID29" s="1012"/>
      <c r="IE29" s="744"/>
    </row>
    <row r="30" spans="1:239" s="818" customFormat="1" ht="20.25" x14ac:dyDescent="0.3">
      <c r="A30" s="809" t="s">
        <v>97</v>
      </c>
      <c r="B30" s="810"/>
      <c r="C30" s="810"/>
      <c r="D30" s="810"/>
      <c r="E30" s="810"/>
      <c r="F30" s="810"/>
      <c r="G30" s="810"/>
      <c r="H30" s="810"/>
      <c r="I30" s="810"/>
      <c r="J30" s="811"/>
      <c r="K30" s="812"/>
      <c r="L30" s="813"/>
      <c r="M30" s="814"/>
      <c r="N30" s="815" t="s">
        <v>30</v>
      </c>
      <c r="O30" s="814"/>
      <c r="P30" s="816"/>
      <c r="Q30" s="817"/>
      <c r="R30" s="817"/>
      <c r="S30" s="817"/>
      <c r="T30" s="817"/>
      <c r="U30" s="817"/>
      <c r="V30" s="817"/>
      <c r="W30" s="817"/>
      <c r="X30" s="817"/>
      <c r="Y30" s="817"/>
      <c r="Z30" s="817"/>
      <c r="AA30" s="817"/>
      <c r="AB30" s="817"/>
      <c r="AC30" s="817"/>
      <c r="AD30" s="817"/>
      <c r="AE30" s="817"/>
      <c r="AF30" s="817"/>
      <c r="AG30" s="817"/>
      <c r="AH30" s="817"/>
      <c r="AI30" s="817"/>
      <c r="AJ30" s="817"/>
      <c r="AK30" s="817"/>
      <c r="AL30" s="817"/>
      <c r="AM30" s="817"/>
      <c r="AN30" s="817"/>
      <c r="AO30" s="817"/>
      <c r="AP30" s="817"/>
      <c r="AQ30" s="817"/>
      <c r="AR30" s="817"/>
      <c r="AS30" s="817"/>
      <c r="AT30" s="817"/>
      <c r="AU30" s="817"/>
      <c r="AV30" s="817"/>
      <c r="AW30" s="817"/>
      <c r="AX30" s="817"/>
      <c r="AY30" s="817"/>
      <c r="AZ30" s="817"/>
      <c r="BA30" s="817"/>
      <c r="BB30" s="817"/>
      <c r="BC30" s="817"/>
      <c r="BD30" s="817"/>
      <c r="BE30" s="817"/>
      <c r="BF30" s="817"/>
      <c r="BG30" s="817"/>
      <c r="BH30" s="817"/>
      <c r="BI30" s="817"/>
      <c r="BJ30" s="817"/>
      <c r="BK30" s="817"/>
      <c r="BL30" s="817"/>
      <c r="BM30" s="817"/>
      <c r="BN30" s="817"/>
      <c r="BO30" s="817"/>
      <c r="BP30" s="817"/>
    </row>
    <row r="31" spans="1:239" x14ac:dyDescent="0.25">
      <c r="A31" s="779" t="s">
        <v>1</v>
      </c>
      <c r="B31" s="343"/>
      <c r="C31" s="344" t="s">
        <v>32</v>
      </c>
      <c r="D31" s="342"/>
      <c r="E31" s="656" t="s">
        <v>183</v>
      </c>
      <c r="F31" s="342"/>
      <c r="G31" s="345" t="s">
        <v>3</v>
      </c>
      <c r="H31" s="342"/>
      <c r="I31" s="346" t="s">
        <v>4</v>
      </c>
      <c r="J31" s="784"/>
      <c r="K31" s="585"/>
      <c r="L31" s="819"/>
      <c r="M31" s="11"/>
      <c r="N31" s="12" t="s">
        <v>5</v>
      </c>
      <c r="O31" s="13"/>
      <c r="P31" s="820" t="s">
        <v>6</v>
      </c>
    </row>
    <row r="32" spans="1:239" x14ac:dyDescent="0.25">
      <c r="A32" s="783"/>
      <c r="B32" s="350"/>
      <c r="C32" s="351" t="s">
        <v>267</v>
      </c>
      <c r="D32" s="350"/>
      <c r="E32" s="657" t="s">
        <v>270</v>
      </c>
      <c r="F32" s="350"/>
      <c r="G32" s="352" t="s">
        <v>271</v>
      </c>
      <c r="H32" s="350"/>
      <c r="I32" s="353" t="s">
        <v>272</v>
      </c>
      <c r="J32" s="786"/>
      <c r="K32" s="336"/>
      <c r="L32" s="821" t="s">
        <v>273</v>
      </c>
      <c r="M32" s="23"/>
      <c r="N32" s="22" t="s">
        <v>274</v>
      </c>
      <c r="O32" s="23"/>
      <c r="P32" s="822" t="s">
        <v>275</v>
      </c>
    </row>
    <row r="33" spans="1:16" x14ac:dyDescent="0.25">
      <c r="A33" s="364"/>
      <c r="B33" s="336"/>
      <c r="C33" s="392"/>
      <c r="D33" s="336"/>
      <c r="E33" s="658"/>
      <c r="F33" s="336"/>
      <c r="G33" s="393"/>
      <c r="H33" s="336"/>
      <c r="I33" s="394"/>
      <c r="J33" s="789"/>
      <c r="K33" s="336"/>
      <c r="L33" s="823"/>
      <c r="M33" s="534"/>
      <c r="N33" s="535"/>
      <c r="O33" s="534"/>
      <c r="P33" s="824"/>
    </row>
    <row r="34" spans="1:16" x14ac:dyDescent="0.25">
      <c r="A34" s="788" t="s">
        <v>8</v>
      </c>
      <c r="B34" s="358"/>
      <c r="C34" s="359">
        <v>44438</v>
      </c>
      <c r="D34" s="360"/>
      <c r="E34" s="659">
        <v>44473</v>
      </c>
      <c r="F34" s="360"/>
      <c r="G34" s="361">
        <v>44438</v>
      </c>
      <c r="H34" s="360"/>
      <c r="I34" s="362">
        <v>44494</v>
      </c>
      <c r="J34" s="789"/>
      <c r="K34" s="336"/>
      <c r="L34" s="825">
        <v>44473</v>
      </c>
      <c r="M34" s="43"/>
      <c r="N34" s="44" t="s">
        <v>276</v>
      </c>
      <c r="O34" s="43"/>
      <c r="P34" s="407" t="s">
        <v>276</v>
      </c>
    </row>
    <row r="35" spans="1:16" x14ac:dyDescent="0.25">
      <c r="A35" s="788" t="s">
        <v>9</v>
      </c>
      <c r="B35" s="358"/>
      <c r="C35" s="359">
        <v>44549</v>
      </c>
      <c r="D35" s="360"/>
      <c r="E35" s="659">
        <v>44507</v>
      </c>
      <c r="F35" s="360"/>
      <c r="G35" s="361">
        <v>44493</v>
      </c>
      <c r="H35" s="360"/>
      <c r="I35" s="362">
        <v>44549</v>
      </c>
      <c r="J35" s="789"/>
      <c r="K35" s="336"/>
      <c r="L35" s="825">
        <v>44574</v>
      </c>
      <c r="M35" s="43"/>
      <c r="N35" s="826" t="s">
        <v>277</v>
      </c>
      <c r="O35" s="43"/>
      <c r="P35" s="407"/>
    </row>
    <row r="36" spans="1:16" x14ac:dyDescent="0.25">
      <c r="A36" s="791" t="s">
        <v>10</v>
      </c>
      <c r="B36" s="358"/>
      <c r="C36" s="359">
        <v>44291</v>
      </c>
      <c r="D36" s="360"/>
      <c r="E36" s="659">
        <f>C36</f>
        <v>44291</v>
      </c>
      <c r="F36" s="360"/>
      <c r="G36" s="361">
        <v>44291</v>
      </c>
      <c r="H36" s="360"/>
      <c r="I36" s="362">
        <v>44291</v>
      </c>
      <c r="J36" s="789"/>
      <c r="K36" s="336"/>
      <c r="L36" s="825">
        <v>44291</v>
      </c>
      <c r="M36" s="43"/>
      <c r="N36" s="44"/>
      <c r="O36" s="43"/>
      <c r="P36" s="407"/>
    </row>
    <row r="37" spans="1:16" x14ac:dyDescent="0.25">
      <c r="A37" s="791" t="s">
        <v>24</v>
      </c>
      <c r="B37" s="358"/>
      <c r="C37" s="359">
        <f>C34+8</f>
        <v>44446</v>
      </c>
      <c r="D37" s="360"/>
      <c r="E37" s="659">
        <f>E34-3</f>
        <v>44470</v>
      </c>
      <c r="F37" s="360"/>
      <c r="G37" s="361">
        <f>G34-3</f>
        <v>44435</v>
      </c>
      <c r="H37" s="360"/>
      <c r="I37" s="362">
        <f>I34-3</f>
        <v>44491</v>
      </c>
      <c r="J37" s="789"/>
      <c r="K37" s="336"/>
      <c r="L37" s="825">
        <f>L34-3</f>
        <v>44470</v>
      </c>
      <c r="M37" s="43"/>
      <c r="N37" s="44"/>
      <c r="O37" s="43"/>
      <c r="P37" s="407"/>
    </row>
    <row r="38" spans="1:16" x14ac:dyDescent="0.25">
      <c r="A38" s="791" t="s">
        <v>141</v>
      </c>
      <c r="B38" s="358"/>
      <c r="C38" s="359"/>
      <c r="D38" s="360"/>
      <c r="E38" s="659">
        <f>E37-7</f>
        <v>44463</v>
      </c>
      <c r="F38" s="360"/>
      <c r="G38" s="361">
        <f>G37-7</f>
        <v>44428</v>
      </c>
      <c r="H38" s="360"/>
      <c r="I38" s="362">
        <f>I37-7</f>
        <v>44484</v>
      </c>
      <c r="J38" s="789"/>
      <c r="K38" s="336"/>
      <c r="L38" s="825">
        <f>L34+9</f>
        <v>44482</v>
      </c>
      <c r="M38" s="43"/>
      <c r="N38" s="44"/>
      <c r="O38" s="43"/>
      <c r="P38" s="407"/>
    </row>
    <row r="39" spans="1:16" x14ac:dyDescent="0.25">
      <c r="A39" s="788" t="s">
        <v>25</v>
      </c>
      <c r="B39" s="358"/>
      <c r="C39" s="359">
        <f>C34+8</f>
        <v>44446</v>
      </c>
      <c r="D39" s="360"/>
      <c r="E39" s="659">
        <f>E34+7</f>
        <v>44480</v>
      </c>
      <c r="F39" s="360"/>
      <c r="G39" s="361">
        <f>G34+8</f>
        <v>44446</v>
      </c>
      <c r="H39" s="360"/>
      <c r="I39" s="362">
        <f>I34+7</f>
        <v>44501</v>
      </c>
      <c r="J39" s="789"/>
      <c r="K39" s="397"/>
      <c r="L39" s="825">
        <v>44540</v>
      </c>
      <c r="M39" s="43"/>
      <c r="N39" s="44"/>
      <c r="O39" s="43"/>
      <c r="P39" s="407"/>
    </row>
    <row r="40" spans="1:16" x14ac:dyDescent="0.25">
      <c r="A40" s="791" t="s">
        <v>12</v>
      </c>
      <c r="B40" s="358"/>
      <c r="C40" s="359">
        <f>C12</f>
        <v>44504</v>
      </c>
      <c r="D40" s="360"/>
      <c r="E40" s="659">
        <f>E34+18</f>
        <v>44491</v>
      </c>
      <c r="F40" s="360"/>
      <c r="G40" s="361">
        <f>G34+32</f>
        <v>44470</v>
      </c>
      <c r="H40" s="360"/>
      <c r="I40" s="362">
        <v>44523</v>
      </c>
      <c r="J40" s="789"/>
      <c r="K40" s="336"/>
      <c r="L40" s="827" t="s">
        <v>13</v>
      </c>
      <c r="M40" s="60"/>
      <c r="N40" s="61"/>
      <c r="O40" s="60"/>
      <c r="P40" s="828"/>
    </row>
    <row r="41" spans="1:16" x14ac:dyDescent="0.25">
      <c r="A41" s="791" t="s">
        <v>153</v>
      </c>
      <c r="B41" s="358"/>
      <c r="C41" s="359">
        <v>44396</v>
      </c>
      <c r="D41" s="360"/>
      <c r="E41" s="659">
        <f>C41</f>
        <v>44396</v>
      </c>
      <c r="F41" s="360"/>
      <c r="G41" s="361">
        <f>C41</f>
        <v>44396</v>
      </c>
      <c r="H41" s="360"/>
      <c r="I41" s="362">
        <f>C41</f>
        <v>44396</v>
      </c>
      <c r="J41" s="829"/>
      <c r="K41" s="336"/>
      <c r="L41" s="827" t="s">
        <v>13</v>
      </c>
      <c r="M41" s="60"/>
      <c r="N41" s="61"/>
      <c r="O41" s="60"/>
      <c r="P41" s="828"/>
    </row>
    <row r="42" spans="1:16" x14ac:dyDescent="0.25">
      <c r="A42" s="792" t="s">
        <v>14</v>
      </c>
      <c r="B42" s="375"/>
      <c r="C42" s="376">
        <v>44407</v>
      </c>
      <c r="D42" s="377"/>
      <c r="E42" s="660">
        <f>C42</f>
        <v>44407</v>
      </c>
      <c r="F42" s="377"/>
      <c r="G42" s="378">
        <f>C42</f>
        <v>44407</v>
      </c>
      <c r="H42" s="377"/>
      <c r="I42" s="379">
        <f>C42</f>
        <v>44407</v>
      </c>
      <c r="J42" s="830" t="s">
        <v>278</v>
      </c>
      <c r="K42" s="336"/>
      <c r="L42" s="831">
        <v>44463</v>
      </c>
      <c r="M42" s="66"/>
      <c r="N42" s="67"/>
      <c r="O42" s="66"/>
      <c r="P42" s="832"/>
    </row>
    <row r="43" spans="1:16" x14ac:dyDescent="0.25">
      <c r="A43" s="788" t="s">
        <v>15</v>
      </c>
      <c r="B43" s="358"/>
      <c r="C43" s="376">
        <f>C34+4</f>
        <v>44442</v>
      </c>
      <c r="D43" s="380"/>
      <c r="E43" s="659">
        <f>E34+4</f>
        <v>44477</v>
      </c>
      <c r="F43" s="360"/>
      <c r="G43" s="361">
        <f>G34+4</f>
        <v>44442</v>
      </c>
      <c r="H43" s="360"/>
      <c r="I43" s="362">
        <f>I34+4</f>
        <v>44498</v>
      </c>
      <c r="J43" s="798"/>
      <c r="K43" s="336"/>
      <c r="L43" s="831">
        <v>44463</v>
      </c>
      <c r="M43" s="66"/>
      <c r="N43" s="67"/>
      <c r="O43" s="66"/>
      <c r="P43" s="832"/>
    </row>
    <row r="44" spans="1:16" x14ac:dyDescent="0.25">
      <c r="A44" s="797" t="s">
        <v>19</v>
      </c>
      <c r="B44" s="358"/>
      <c r="C44" s="386">
        <v>44454</v>
      </c>
      <c r="D44" s="387"/>
      <c r="E44" s="386">
        <f>E34+9</f>
        <v>44482</v>
      </c>
      <c r="F44" s="387"/>
      <c r="G44" s="386">
        <v>44454</v>
      </c>
      <c r="H44" s="387"/>
      <c r="I44" s="386">
        <f>I34+9</f>
        <v>44503</v>
      </c>
      <c r="J44" s="833"/>
      <c r="K44" s="336"/>
      <c r="L44" s="834"/>
      <c r="M44" s="552"/>
      <c r="N44" s="553"/>
      <c r="O44" s="552"/>
      <c r="P44" s="835"/>
    </row>
    <row r="45" spans="1:16" x14ac:dyDescent="0.25">
      <c r="A45" s="364" t="s">
        <v>20</v>
      </c>
      <c r="B45" s="336"/>
      <c r="C45" s="396">
        <f>C34+8</f>
        <v>44446</v>
      </c>
      <c r="D45" s="397"/>
      <c r="E45" s="662">
        <f>E34+7</f>
        <v>44480</v>
      </c>
      <c r="F45" s="397"/>
      <c r="G45" s="428">
        <f>G34+8</f>
        <v>44446</v>
      </c>
      <c r="H45" s="397"/>
      <c r="I45" s="429">
        <f>I34+7</f>
        <v>44501</v>
      </c>
      <c r="J45" s="833"/>
      <c r="K45" s="336"/>
      <c r="L45" s="831">
        <f>L34+7</f>
        <v>44480</v>
      </c>
      <c r="M45" s="66"/>
      <c r="N45" s="67"/>
      <c r="O45" s="66"/>
      <c r="P45" s="832"/>
    </row>
    <row r="46" spans="1:16" x14ac:dyDescent="0.25">
      <c r="A46" s="788" t="s">
        <v>21</v>
      </c>
      <c r="B46" s="358"/>
      <c r="C46" s="359">
        <f>C45+1</f>
        <v>44447</v>
      </c>
      <c r="D46" s="360"/>
      <c r="E46" s="659">
        <f>E45+1</f>
        <v>44481</v>
      </c>
      <c r="F46" s="360"/>
      <c r="G46" s="361">
        <f>G45+1</f>
        <v>44447</v>
      </c>
      <c r="H46" s="360"/>
      <c r="I46" s="362">
        <f>I45+1</f>
        <v>44502</v>
      </c>
      <c r="J46" s="789"/>
      <c r="K46" s="397"/>
      <c r="L46" s="825">
        <f>L45+1</f>
        <v>44481</v>
      </c>
      <c r="M46" s="43"/>
      <c r="N46" s="44"/>
      <c r="O46" s="43"/>
      <c r="P46" s="407"/>
    </row>
    <row r="47" spans="1:16" x14ac:dyDescent="0.25">
      <c r="A47" s="336"/>
      <c r="B47" s="336"/>
      <c r="C47" s="397"/>
      <c r="D47" s="397"/>
      <c r="E47" s="397"/>
      <c r="F47" s="397"/>
      <c r="G47" s="397"/>
      <c r="H47" s="397"/>
      <c r="I47" s="397"/>
      <c r="J47" s="397"/>
      <c r="K47" s="397"/>
      <c r="L47" s="397"/>
      <c r="M47" s="397"/>
      <c r="N47" s="397"/>
    </row>
    <row r="48" spans="1:16" x14ac:dyDescent="0.25">
      <c r="A48" s="336"/>
      <c r="B48" s="336"/>
      <c r="C48" s="397"/>
      <c r="D48" s="397"/>
      <c r="E48" s="397"/>
      <c r="F48" s="397"/>
      <c r="G48" s="397"/>
      <c r="H48" s="397"/>
      <c r="I48" s="397"/>
      <c r="J48" s="397"/>
      <c r="K48" s="397"/>
      <c r="L48" s="397"/>
      <c r="M48" s="397"/>
      <c r="N48" s="397"/>
    </row>
    <row r="49" spans="1:14" ht="15.75" x14ac:dyDescent="0.25">
      <c r="A49" s="836" t="s">
        <v>103</v>
      </c>
      <c r="B49" s="837"/>
      <c r="C49" s="838"/>
      <c r="D49" s="397"/>
      <c r="E49" s="397"/>
      <c r="F49" s="397"/>
      <c r="G49" s="397"/>
      <c r="H49" s="397"/>
      <c r="I49" s="397"/>
      <c r="J49" s="397"/>
      <c r="K49" s="397"/>
      <c r="L49" s="397"/>
      <c r="M49" s="397"/>
      <c r="N49" s="397"/>
    </row>
    <row r="50" spans="1:14" ht="15.75" x14ac:dyDescent="0.25">
      <c r="A50" s="839"/>
      <c r="B50" s="837"/>
      <c r="C50" s="838"/>
      <c r="D50" s="397"/>
      <c r="E50" s="397"/>
      <c r="F50" s="397"/>
      <c r="G50" s="397"/>
      <c r="H50" s="397"/>
      <c r="I50" s="397"/>
      <c r="J50" s="397"/>
      <c r="K50" s="397"/>
      <c r="L50" s="397"/>
      <c r="M50" s="397"/>
      <c r="N50" s="397"/>
    </row>
    <row r="51" spans="1:14" ht="15.75" x14ac:dyDescent="0.25">
      <c r="A51" s="840" t="s">
        <v>279</v>
      </c>
      <c r="B51" s="837"/>
      <c r="C51" s="838"/>
      <c r="D51" s="397"/>
      <c r="E51" s="397"/>
      <c r="F51" s="397"/>
      <c r="G51" s="397"/>
      <c r="H51" s="397"/>
      <c r="I51" s="397"/>
      <c r="J51" s="397"/>
      <c r="K51" s="397"/>
      <c r="L51" s="397"/>
      <c r="M51" s="397"/>
      <c r="N51" s="397"/>
    </row>
    <row r="52" spans="1:14" ht="15.75" x14ac:dyDescent="0.25">
      <c r="A52" s="839" t="s">
        <v>280</v>
      </c>
      <c r="B52" s="837"/>
      <c r="C52" s="838"/>
      <c r="D52" s="397"/>
      <c r="E52" s="397"/>
      <c r="F52" s="397"/>
      <c r="G52" s="397"/>
      <c r="H52" s="397"/>
      <c r="I52" s="397"/>
      <c r="J52" s="397"/>
      <c r="K52" s="397"/>
      <c r="L52" s="397"/>
      <c r="M52" s="397"/>
      <c r="N52" s="397"/>
    </row>
    <row r="53" spans="1:14" ht="15.75" x14ac:dyDescent="0.25">
      <c r="A53" s="839" t="s">
        <v>281</v>
      </c>
      <c r="B53" s="837"/>
      <c r="C53" s="838"/>
      <c r="D53" s="397"/>
      <c r="E53" s="397"/>
      <c r="F53" s="397"/>
      <c r="G53" s="397"/>
      <c r="H53" s="397"/>
      <c r="I53" s="397"/>
      <c r="J53" s="397"/>
      <c r="K53" s="397"/>
      <c r="L53" s="336"/>
      <c r="M53" s="336"/>
      <c r="N53" s="336"/>
    </row>
    <row r="54" spans="1:14" ht="9.75" customHeight="1" x14ac:dyDescent="0.25">
      <c r="A54" s="839"/>
      <c r="B54" s="837"/>
      <c r="C54" s="838"/>
      <c r="D54" s="397"/>
      <c r="E54" s="397"/>
      <c r="F54" s="397"/>
      <c r="G54" s="397"/>
      <c r="H54" s="397"/>
      <c r="I54" s="397"/>
      <c r="J54" s="397"/>
      <c r="K54" s="397"/>
      <c r="L54" s="336"/>
      <c r="M54" s="336"/>
      <c r="N54" s="336"/>
    </row>
    <row r="55" spans="1:14" ht="15.75" x14ac:dyDescent="0.25">
      <c r="A55" s="841" t="s">
        <v>282</v>
      </c>
      <c r="B55" s="837"/>
      <c r="C55" s="838"/>
      <c r="D55" s="397"/>
      <c r="E55" s="397"/>
      <c r="F55" s="397"/>
      <c r="G55" s="397"/>
      <c r="H55" s="397"/>
      <c r="I55" s="397"/>
      <c r="J55" s="397"/>
      <c r="K55" s="397"/>
      <c r="L55" s="336"/>
      <c r="M55" s="336"/>
      <c r="N55" s="336"/>
    </row>
    <row r="56" spans="1:14" ht="8.25" customHeight="1" x14ac:dyDescent="0.25">
      <c r="A56" s="839"/>
      <c r="B56" s="837"/>
      <c r="C56" s="838"/>
      <c r="D56" s="397"/>
      <c r="E56" s="397"/>
      <c r="F56" s="397"/>
      <c r="G56" s="397"/>
      <c r="H56" s="397"/>
      <c r="I56" s="397"/>
      <c r="J56" s="397"/>
      <c r="K56" s="397"/>
      <c r="L56" s="336"/>
      <c r="M56" s="336"/>
      <c r="N56" s="336"/>
    </row>
    <row r="57" spans="1:14" ht="15.75" x14ac:dyDescent="0.25">
      <c r="A57" s="839" t="s">
        <v>283</v>
      </c>
      <c r="B57" s="837"/>
      <c r="C57" s="838"/>
      <c r="D57" s="397"/>
      <c r="E57" s="397"/>
      <c r="F57" s="397"/>
      <c r="G57" s="397"/>
      <c r="H57" s="397"/>
      <c r="I57" s="397"/>
      <c r="J57" s="397"/>
      <c r="K57" s="397"/>
      <c r="L57" s="336"/>
      <c r="M57" s="336"/>
      <c r="N57" s="336"/>
    </row>
    <row r="58" spans="1:14" ht="15.75" x14ac:dyDescent="0.25">
      <c r="A58" s="839" t="s">
        <v>284</v>
      </c>
      <c r="B58" s="837"/>
      <c r="C58" s="838"/>
      <c r="D58" s="397"/>
      <c r="E58" s="397"/>
      <c r="F58" s="397"/>
      <c r="G58" s="397"/>
      <c r="H58" s="397"/>
      <c r="I58" s="397"/>
      <c r="J58" s="336"/>
      <c r="K58" s="336"/>
      <c r="L58" s="336"/>
      <c r="M58" s="336"/>
      <c r="N58" s="336"/>
    </row>
    <row r="59" spans="1:14" ht="15.75" x14ac:dyDescent="0.25">
      <c r="A59" s="839" t="s">
        <v>285</v>
      </c>
      <c r="B59" s="837"/>
      <c r="C59" s="837"/>
      <c r="D59" s="336"/>
      <c r="E59" s="336"/>
      <c r="F59" s="336"/>
      <c r="G59" s="336"/>
      <c r="H59" s="336"/>
      <c r="I59" s="336"/>
      <c r="J59" s="336"/>
      <c r="K59" s="336"/>
      <c r="L59" s="336"/>
      <c r="M59" s="336"/>
      <c r="N59" s="336"/>
    </row>
    <row r="60" spans="1:14" ht="8.4499999999999993" customHeight="1" x14ac:dyDescent="0.25">
      <c r="A60" s="839"/>
      <c r="B60" s="837"/>
      <c r="C60" s="837"/>
      <c r="D60" s="336"/>
      <c r="E60" s="336"/>
      <c r="F60" s="336"/>
      <c r="G60" s="336"/>
      <c r="H60" s="336"/>
      <c r="I60" s="336"/>
      <c r="J60" s="336"/>
      <c r="K60" s="336"/>
      <c r="L60" s="336"/>
      <c r="M60" s="336"/>
      <c r="N60" s="336"/>
    </row>
    <row r="61" spans="1:14" ht="15.75" x14ac:dyDescent="0.25">
      <c r="A61" s="841" t="s">
        <v>286</v>
      </c>
      <c r="B61" s="837"/>
      <c r="C61" s="837"/>
      <c r="D61" s="336"/>
      <c r="E61" s="336"/>
      <c r="F61" s="336"/>
      <c r="G61" s="336"/>
      <c r="H61" s="336"/>
      <c r="I61" s="336"/>
      <c r="J61" s="336"/>
      <c r="K61" s="336"/>
      <c r="L61" s="336"/>
      <c r="M61" s="336"/>
      <c r="N61" s="336"/>
    </row>
    <row r="62" spans="1:14" ht="4.5" customHeight="1" x14ac:dyDescent="0.25">
      <c r="A62" s="839"/>
      <c r="B62" s="837"/>
      <c r="C62" s="837"/>
      <c r="D62" s="336"/>
      <c r="E62" s="336"/>
      <c r="F62" s="336"/>
      <c r="G62" s="336"/>
      <c r="H62" s="336"/>
      <c r="I62" s="336"/>
      <c r="J62" s="336"/>
      <c r="K62" s="336"/>
      <c r="L62" s="336"/>
      <c r="M62" s="336"/>
      <c r="N62" s="336"/>
    </row>
    <row r="63" spans="1:14" ht="15.75" x14ac:dyDescent="0.25">
      <c r="A63" s="839" t="s">
        <v>287</v>
      </c>
      <c r="B63" s="837"/>
      <c r="C63" s="837"/>
      <c r="D63" s="336"/>
      <c r="E63" s="336"/>
      <c r="F63" s="336"/>
      <c r="G63" s="336"/>
      <c r="H63" s="336"/>
      <c r="I63" s="336"/>
      <c r="J63" s="336"/>
      <c r="K63" s="336"/>
      <c r="L63" s="336"/>
      <c r="M63" s="336"/>
      <c r="N63" s="336"/>
    </row>
    <row r="64" spans="1:14" ht="15.75" x14ac:dyDescent="0.25">
      <c r="A64" s="839" t="s">
        <v>288</v>
      </c>
      <c r="B64" s="837"/>
      <c r="C64" s="837"/>
      <c r="D64" s="336"/>
      <c r="E64" s="336"/>
      <c r="F64" s="336"/>
      <c r="G64" s="336"/>
      <c r="H64" s="336"/>
      <c r="I64" s="336"/>
      <c r="J64" s="336"/>
      <c r="K64" s="336"/>
      <c r="L64" s="336"/>
      <c r="M64" s="336"/>
      <c r="N64" s="336"/>
    </row>
    <row r="65" spans="1:14" ht="15.75" x14ac:dyDescent="0.25">
      <c r="A65" s="839" t="s">
        <v>289</v>
      </c>
      <c r="B65" s="837"/>
      <c r="C65" s="837"/>
      <c r="D65" s="336"/>
      <c r="E65" s="336"/>
      <c r="F65" s="336"/>
      <c r="G65" s="336"/>
      <c r="H65" s="336"/>
      <c r="I65" s="336"/>
      <c r="J65" s="336"/>
      <c r="K65" s="336"/>
      <c r="L65" s="336"/>
      <c r="M65" s="336"/>
      <c r="N65" s="336"/>
    </row>
    <row r="66" spans="1:14" ht="15.75" x14ac:dyDescent="0.25">
      <c r="A66" s="839" t="s">
        <v>290</v>
      </c>
      <c r="B66" s="837"/>
      <c r="C66" s="837"/>
      <c r="D66" s="336"/>
      <c r="E66" s="336"/>
      <c r="F66" s="336"/>
      <c r="G66" s="336"/>
      <c r="H66" s="336"/>
      <c r="I66" s="336"/>
      <c r="J66" s="336"/>
      <c r="K66" s="336"/>
    </row>
    <row r="67" spans="1:14" ht="15.75" x14ac:dyDescent="0.25">
      <c r="A67" s="839" t="s">
        <v>291</v>
      </c>
      <c r="B67" s="837"/>
      <c r="C67" s="837"/>
      <c r="D67" s="336"/>
      <c r="E67" s="336"/>
      <c r="F67" s="336"/>
      <c r="G67" s="336"/>
      <c r="H67" s="336"/>
      <c r="I67" s="336"/>
      <c r="J67" s="336"/>
      <c r="K67" s="336"/>
      <c r="L67" s="336"/>
      <c r="M67" s="336"/>
      <c r="N67" s="336"/>
    </row>
    <row r="68" spans="1:14" ht="15.75" x14ac:dyDescent="0.25">
      <c r="A68" s="839"/>
      <c r="B68" s="837"/>
      <c r="C68" s="837"/>
      <c r="D68" s="336"/>
      <c r="E68" s="336"/>
      <c r="F68" s="336"/>
      <c r="G68" s="336"/>
      <c r="H68" s="336"/>
      <c r="I68" s="336"/>
      <c r="J68" s="336"/>
      <c r="K68" s="336"/>
    </row>
    <row r="69" spans="1:14" ht="15.75" x14ac:dyDescent="0.25">
      <c r="A69" s="842" t="s">
        <v>292</v>
      </c>
      <c r="B69" s="837"/>
      <c r="C69" s="837"/>
      <c r="D69" s="336"/>
      <c r="E69" s="336"/>
      <c r="F69" s="336"/>
      <c r="G69" s="336"/>
      <c r="H69" s="336"/>
      <c r="I69" s="336"/>
      <c r="J69" s="336"/>
      <c r="K69" s="336"/>
    </row>
    <row r="70" spans="1:14" ht="6" customHeight="1" x14ac:dyDescent="0.25">
      <c r="A70" s="839"/>
      <c r="B70" s="837"/>
      <c r="C70" s="837"/>
      <c r="D70" s="336"/>
      <c r="E70" s="336"/>
      <c r="F70" s="336"/>
      <c r="G70" s="336"/>
      <c r="H70" s="336"/>
      <c r="I70" s="336"/>
      <c r="J70" s="336"/>
      <c r="K70" s="336"/>
    </row>
    <row r="71" spans="1:14" ht="15.75" x14ac:dyDescent="0.25">
      <c r="A71" s="839" t="s">
        <v>293</v>
      </c>
      <c r="B71" s="843"/>
      <c r="C71" s="843"/>
    </row>
    <row r="72" spans="1:14" ht="15.75" x14ac:dyDescent="0.25">
      <c r="A72" s="839" t="s">
        <v>294</v>
      </c>
      <c r="B72" s="837"/>
      <c r="C72" s="837"/>
      <c r="D72" s="336"/>
      <c r="E72" s="336"/>
      <c r="F72" s="336"/>
      <c r="G72" s="336"/>
      <c r="H72" s="336"/>
      <c r="I72" s="336"/>
      <c r="J72" s="336"/>
      <c r="K72" s="336"/>
    </row>
    <row r="73" spans="1:14" ht="15.75" x14ac:dyDescent="0.25">
      <c r="A73" s="839" t="s">
        <v>295</v>
      </c>
      <c r="B73" s="837"/>
      <c r="C73" s="837"/>
      <c r="D73" s="336"/>
      <c r="E73" s="336"/>
      <c r="F73" s="336"/>
      <c r="G73" s="336"/>
      <c r="H73" s="336"/>
      <c r="I73" s="336"/>
    </row>
    <row r="74" spans="1:14" ht="15.75" x14ac:dyDescent="0.25">
      <c r="A74" s="843"/>
      <c r="B74" s="843"/>
      <c r="C74" s="843"/>
    </row>
    <row r="75" spans="1:14" ht="15.75" x14ac:dyDescent="0.25">
      <c r="A75" s="844" t="s">
        <v>296</v>
      </c>
    </row>
    <row r="76" spans="1:14" ht="2.4500000000000002" customHeight="1" x14ac:dyDescent="0.25">
      <c r="A76" s="839"/>
    </row>
    <row r="77" spans="1:14" ht="15.75" x14ac:dyDescent="0.25">
      <c r="A77" s="836" t="s">
        <v>277</v>
      </c>
    </row>
    <row r="78" spans="1:14" ht="15.75" x14ac:dyDescent="0.25">
      <c r="A78" s="839"/>
    </row>
    <row r="79" spans="1:14" ht="15.75" x14ac:dyDescent="0.25">
      <c r="A79" s="839"/>
    </row>
  </sheetData>
  <mergeCells count="29">
    <mergeCell ref="CR2:DF2"/>
    <mergeCell ref="U2:AI2"/>
    <mergeCell ref="AJ2:AX2"/>
    <mergeCell ref="AY2:BM2"/>
    <mergeCell ref="BN2:CB2"/>
    <mergeCell ref="CC2:CQ2"/>
    <mergeCell ref="GS2:HG2"/>
    <mergeCell ref="HH2:HV2"/>
    <mergeCell ref="A29:N29"/>
    <mergeCell ref="AC29:AQ29"/>
    <mergeCell ref="AR29:BF29"/>
    <mergeCell ref="BG29:BU29"/>
    <mergeCell ref="BV29:CJ29"/>
    <mergeCell ref="CK29:CY29"/>
    <mergeCell ref="CZ29:DN29"/>
    <mergeCell ref="DO29:EC29"/>
    <mergeCell ref="DG2:DU2"/>
    <mergeCell ref="DV2:EJ2"/>
    <mergeCell ref="EK2:EY2"/>
    <mergeCell ref="EZ2:FN2"/>
    <mergeCell ref="FO2:GC2"/>
    <mergeCell ref="GD2:GR2"/>
    <mergeCell ref="HP29:ID29"/>
    <mergeCell ref="ED29:ER29"/>
    <mergeCell ref="ES29:FG29"/>
    <mergeCell ref="FH29:FV29"/>
    <mergeCell ref="FW29:GK29"/>
    <mergeCell ref="GL29:GZ29"/>
    <mergeCell ref="HA29:HO2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2D294-7308-4918-8C22-8EE9F0D60765}">
  <dimension ref="A1:IP43"/>
  <sheetViews>
    <sheetView workbookViewId="0">
      <selection sqref="A1:XFD1048576"/>
    </sheetView>
  </sheetViews>
  <sheetFormatPr defaultColWidth="30.85546875" defaultRowHeight="12.75" x14ac:dyDescent="0.2"/>
  <cols>
    <col min="1" max="1" width="36.7109375" style="2" bestFit="1" customWidth="1"/>
    <col min="2" max="2" width="1.7109375" style="2" hidden="1" customWidth="1"/>
    <col min="3" max="3" width="9.7109375" style="2" customWidth="1"/>
    <col min="4" max="4" width="1.7109375" style="2" customWidth="1"/>
    <col min="5" max="5" width="9.7109375" style="2" customWidth="1"/>
    <col min="6" max="6" width="1.7109375" style="2" customWidth="1"/>
    <col min="7" max="7" width="9.7109375" style="3" customWidth="1"/>
    <col min="8" max="8" width="1.7109375" style="2" customWidth="1"/>
    <col min="9" max="9" width="9.7109375" style="3" customWidth="1"/>
    <col min="10" max="10" width="1.7109375" style="2" customWidth="1"/>
    <col min="11" max="11" width="9.7109375" style="3" customWidth="1"/>
    <col min="12" max="12" width="1.7109375" style="2" customWidth="1"/>
    <col min="13" max="13" width="9.7109375" style="3" customWidth="1"/>
    <col min="14" max="14" width="1.7109375" style="2" customWidth="1"/>
    <col min="15" max="15" width="9.7109375" style="3" customWidth="1"/>
    <col min="16" max="16" width="1.7109375" style="2" customWidth="1"/>
    <col min="17" max="17" width="16.85546875" style="3" hidden="1" customWidth="1"/>
    <col min="18" max="18" width="30.85546875" style="2" hidden="1" customWidth="1"/>
    <col min="19" max="19" width="3.7109375" style="2" customWidth="1"/>
    <col min="20" max="20" width="9.7109375" style="2" customWidth="1"/>
    <col min="21" max="21" width="1.7109375" style="2" customWidth="1"/>
    <col min="22" max="22" width="9.7109375" style="2" customWidth="1"/>
    <col min="23" max="23" width="1.7109375" style="2" customWidth="1"/>
    <col min="24" max="24" width="9.7109375" style="2" customWidth="1"/>
    <col min="25" max="256" width="30.85546875" style="2"/>
    <col min="257" max="257" width="36.7109375" style="2" bestFit="1" customWidth="1"/>
    <col min="258" max="258" width="0" style="2" hidden="1" customWidth="1"/>
    <col min="259" max="259" width="9.7109375" style="2" customWidth="1"/>
    <col min="260" max="260" width="1.7109375" style="2" customWidth="1"/>
    <col min="261" max="261" width="9.7109375" style="2" customWidth="1"/>
    <col min="262" max="262" width="1.7109375" style="2" customWidth="1"/>
    <col min="263" max="263" width="9.7109375" style="2" customWidth="1"/>
    <col min="264" max="264" width="1.7109375" style="2" customWidth="1"/>
    <col min="265" max="265" width="9.7109375" style="2" customWidth="1"/>
    <col min="266" max="266" width="1.7109375" style="2" customWidth="1"/>
    <col min="267" max="267" width="9.7109375" style="2" customWidth="1"/>
    <col min="268" max="268" width="1.7109375" style="2" customWidth="1"/>
    <col min="269" max="269" width="9.7109375" style="2" customWidth="1"/>
    <col min="270" max="270" width="1.7109375" style="2" customWidth="1"/>
    <col min="271" max="271" width="9.7109375" style="2" customWidth="1"/>
    <col min="272" max="272" width="1.7109375" style="2" customWidth="1"/>
    <col min="273" max="274" width="0" style="2" hidden="1" customWidth="1"/>
    <col min="275" max="275" width="3.7109375" style="2" customWidth="1"/>
    <col min="276" max="276" width="9.7109375" style="2" customWidth="1"/>
    <col min="277" max="277" width="1.7109375" style="2" customWidth="1"/>
    <col min="278" max="278" width="9.7109375" style="2" customWidth="1"/>
    <col min="279" max="279" width="1.7109375" style="2" customWidth="1"/>
    <col min="280" max="280" width="9.7109375" style="2" customWidth="1"/>
    <col min="281" max="512" width="30.85546875" style="2"/>
    <col min="513" max="513" width="36.7109375" style="2" bestFit="1" customWidth="1"/>
    <col min="514" max="514" width="0" style="2" hidden="1" customWidth="1"/>
    <col min="515" max="515" width="9.7109375" style="2" customWidth="1"/>
    <col min="516" max="516" width="1.7109375" style="2" customWidth="1"/>
    <col min="517" max="517" width="9.7109375" style="2" customWidth="1"/>
    <col min="518" max="518" width="1.7109375" style="2" customWidth="1"/>
    <col min="519" max="519" width="9.7109375" style="2" customWidth="1"/>
    <col min="520" max="520" width="1.7109375" style="2" customWidth="1"/>
    <col min="521" max="521" width="9.7109375" style="2" customWidth="1"/>
    <col min="522" max="522" width="1.7109375" style="2" customWidth="1"/>
    <col min="523" max="523" width="9.7109375" style="2" customWidth="1"/>
    <col min="524" max="524" width="1.7109375" style="2" customWidth="1"/>
    <col min="525" max="525" width="9.7109375" style="2" customWidth="1"/>
    <col min="526" max="526" width="1.7109375" style="2" customWidth="1"/>
    <col min="527" max="527" width="9.7109375" style="2" customWidth="1"/>
    <col min="528" max="528" width="1.7109375" style="2" customWidth="1"/>
    <col min="529" max="530" width="0" style="2" hidden="1" customWidth="1"/>
    <col min="531" max="531" width="3.7109375" style="2" customWidth="1"/>
    <col min="532" max="532" width="9.7109375" style="2" customWidth="1"/>
    <col min="533" max="533" width="1.7109375" style="2" customWidth="1"/>
    <col min="534" max="534" width="9.7109375" style="2" customWidth="1"/>
    <col min="535" max="535" width="1.7109375" style="2" customWidth="1"/>
    <col min="536" max="536" width="9.7109375" style="2" customWidth="1"/>
    <col min="537" max="768" width="30.85546875" style="2"/>
    <col min="769" max="769" width="36.7109375" style="2" bestFit="1" customWidth="1"/>
    <col min="770" max="770" width="0" style="2" hidden="1" customWidth="1"/>
    <col min="771" max="771" width="9.7109375" style="2" customWidth="1"/>
    <col min="772" max="772" width="1.7109375" style="2" customWidth="1"/>
    <col min="773" max="773" width="9.7109375" style="2" customWidth="1"/>
    <col min="774" max="774" width="1.7109375" style="2" customWidth="1"/>
    <col min="775" max="775" width="9.7109375" style="2" customWidth="1"/>
    <col min="776" max="776" width="1.7109375" style="2" customWidth="1"/>
    <col min="777" max="777" width="9.7109375" style="2" customWidth="1"/>
    <col min="778" max="778" width="1.7109375" style="2" customWidth="1"/>
    <col min="779" max="779" width="9.7109375" style="2" customWidth="1"/>
    <col min="780" max="780" width="1.7109375" style="2" customWidth="1"/>
    <col min="781" max="781" width="9.7109375" style="2" customWidth="1"/>
    <col min="782" max="782" width="1.7109375" style="2" customWidth="1"/>
    <col min="783" max="783" width="9.7109375" style="2" customWidth="1"/>
    <col min="784" max="784" width="1.7109375" style="2" customWidth="1"/>
    <col min="785" max="786" width="0" style="2" hidden="1" customWidth="1"/>
    <col min="787" max="787" width="3.7109375" style="2" customWidth="1"/>
    <col min="788" max="788" width="9.7109375" style="2" customWidth="1"/>
    <col min="789" max="789" width="1.7109375" style="2" customWidth="1"/>
    <col min="790" max="790" width="9.7109375" style="2" customWidth="1"/>
    <col min="791" max="791" width="1.7109375" style="2" customWidth="1"/>
    <col min="792" max="792" width="9.7109375" style="2" customWidth="1"/>
    <col min="793" max="1024" width="30.85546875" style="2"/>
    <col min="1025" max="1025" width="36.7109375" style="2" bestFit="1" customWidth="1"/>
    <col min="1026" max="1026" width="0" style="2" hidden="1" customWidth="1"/>
    <col min="1027" max="1027" width="9.7109375" style="2" customWidth="1"/>
    <col min="1028" max="1028" width="1.7109375" style="2" customWidth="1"/>
    <col min="1029" max="1029" width="9.7109375" style="2" customWidth="1"/>
    <col min="1030" max="1030" width="1.7109375" style="2" customWidth="1"/>
    <col min="1031" max="1031" width="9.7109375" style="2" customWidth="1"/>
    <col min="1032" max="1032" width="1.7109375" style="2" customWidth="1"/>
    <col min="1033" max="1033" width="9.7109375" style="2" customWidth="1"/>
    <col min="1034" max="1034" width="1.7109375" style="2" customWidth="1"/>
    <col min="1035" max="1035" width="9.7109375" style="2" customWidth="1"/>
    <col min="1036" max="1036" width="1.7109375" style="2" customWidth="1"/>
    <col min="1037" max="1037" width="9.7109375" style="2" customWidth="1"/>
    <col min="1038" max="1038" width="1.7109375" style="2" customWidth="1"/>
    <col min="1039" max="1039" width="9.7109375" style="2" customWidth="1"/>
    <col min="1040" max="1040" width="1.7109375" style="2" customWidth="1"/>
    <col min="1041" max="1042" width="0" style="2" hidden="1" customWidth="1"/>
    <col min="1043" max="1043" width="3.7109375" style="2" customWidth="1"/>
    <col min="1044" max="1044" width="9.7109375" style="2" customWidth="1"/>
    <col min="1045" max="1045" width="1.7109375" style="2" customWidth="1"/>
    <col min="1046" max="1046" width="9.7109375" style="2" customWidth="1"/>
    <col min="1047" max="1047" width="1.7109375" style="2" customWidth="1"/>
    <col min="1048" max="1048" width="9.7109375" style="2" customWidth="1"/>
    <col min="1049" max="1280" width="30.85546875" style="2"/>
    <col min="1281" max="1281" width="36.7109375" style="2" bestFit="1" customWidth="1"/>
    <col min="1282" max="1282" width="0" style="2" hidden="1" customWidth="1"/>
    <col min="1283" max="1283" width="9.7109375" style="2" customWidth="1"/>
    <col min="1284" max="1284" width="1.7109375" style="2" customWidth="1"/>
    <col min="1285" max="1285" width="9.7109375" style="2" customWidth="1"/>
    <col min="1286" max="1286" width="1.7109375" style="2" customWidth="1"/>
    <col min="1287" max="1287" width="9.7109375" style="2" customWidth="1"/>
    <col min="1288" max="1288" width="1.7109375" style="2" customWidth="1"/>
    <col min="1289" max="1289" width="9.7109375" style="2" customWidth="1"/>
    <col min="1290" max="1290" width="1.7109375" style="2" customWidth="1"/>
    <col min="1291" max="1291" width="9.7109375" style="2" customWidth="1"/>
    <col min="1292" max="1292" width="1.7109375" style="2" customWidth="1"/>
    <col min="1293" max="1293" width="9.7109375" style="2" customWidth="1"/>
    <col min="1294" max="1294" width="1.7109375" style="2" customWidth="1"/>
    <col min="1295" max="1295" width="9.7109375" style="2" customWidth="1"/>
    <col min="1296" max="1296" width="1.7109375" style="2" customWidth="1"/>
    <col min="1297" max="1298" width="0" style="2" hidden="1" customWidth="1"/>
    <col min="1299" max="1299" width="3.7109375" style="2" customWidth="1"/>
    <col min="1300" max="1300" width="9.7109375" style="2" customWidth="1"/>
    <col min="1301" max="1301" width="1.7109375" style="2" customWidth="1"/>
    <col min="1302" max="1302" width="9.7109375" style="2" customWidth="1"/>
    <col min="1303" max="1303" width="1.7109375" style="2" customWidth="1"/>
    <col min="1304" max="1304" width="9.7109375" style="2" customWidth="1"/>
    <col min="1305" max="1536" width="30.85546875" style="2"/>
    <col min="1537" max="1537" width="36.7109375" style="2" bestFit="1" customWidth="1"/>
    <col min="1538" max="1538" width="0" style="2" hidden="1" customWidth="1"/>
    <col min="1539" max="1539" width="9.7109375" style="2" customWidth="1"/>
    <col min="1540" max="1540" width="1.7109375" style="2" customWidth="1"/>
    <col min="1541" max="1541" width="9.7109375" style="2" customWidth="1"/>
    <col min="1542" max="1542" width="1.7109375" style="2" customWidth="1"/>
    <col min="1543" max="1543" width="9.7109375" style="2" customWidth="1"/>
    <col min="1544" max="1544" width="1.7109375" style="2" customWidth="1"/>
    <col min="1545" max="1545" width="9.7109375" style="2" customWidth="1"/>
    <col min="1546" max="1546" width="1.7109375" style="2" customWidth="1"/>
    <col min="1547" max="1547" width="9.7109375" style="2" customWidth="1"/>
    <col min="1548" max="1548" width="1.7109375" style="2" customWidth="1"/>
    <col min="1549" max="1549" width="9.7109375" style="2" customWidth="1"/>
    <col min="1550" max="1550" width="1.7109375" style="2" customWidth="1"/>
    <col min="1551" max="1551" width="9.7109375" style="2" customWidth="1"/>
    <col min="1552" max="1552" width="1.7109375" style="2" customWidth="1"/>
    <col min="1553" max="1554" width="0" style="2" hidden="1" customWidth="1"/>
    <col min="1555" max="1555" width="3.7109375" style="2" customWidth="1"/>
    <col min="1556" max="1556" width="9.7109375" style="2" customWidth="1"/>
    <col min="1557" max="1557" width="1.7109375" style="2" customWidth="1"/>
    <col min="1558" max="1558" width="9.7109375" style="2" customWidth="1"/>
    <col min="1559" max="1559" width="1.7109375" style="2" customWidth="1"/>
    <col min="1560" max="1560" width="9.7109375" style="2" customWidth="1"/>
    <col min="1561" max="1792" width="30.85546875" style="2"/>
    <col min="1793" max="1793" width="36.7109375" style="2" bestFit="1" customWidth="1"/>
    <col min="1794" max="1794" width="0" style="2" hidden="1" customWidth="1"/>
    <col min="1795" max="1795" width="9.7109375" style="2" customWidth="1"/>
    <col min="1796" max="1796" width="1.7109375" style="2" customWidth="1"/>
    <col min="1797" max="1797" width="9.7109375" style="2" customWidth="1"/>
    <col min="1798" max="1798" width="1.7109375" style="2" customWidth="1"/>
    <col min="1799" max="1799" width="9.7109375" style="2" customWidth="1"/>
    <col min="1800" max="1800" width="1.7109375" style="2" customWidth="1"/>
    <col min="1801" max="1801" width="9.7109375" style="2" customWidth="1"/>
    <col min="1802" max="1802" width="1.7109375" style="2" customWidth="1"/>
    <col min="1803" max="1803" width="9.7109375" style="2" customWidth="1"/>
    <col min="1804" max="1804" width="1.7109375" style="2" customWidth="1"/>
    <col min="1805" max="1805" width="9.7109375" style="2" customWidth="1"/>
    <col min="1806" max="1806" width="1.7109375" style="2" customWidth="1"/>
    <col min="1807" max="1807" width="9.7109375" style="2" customWidth="1"/>
    <col min="1808" max="1808" width="1.7109375" style="2" customWidth="1"/>
    <col min="1809" max="1810" width="0" style="2" hidden="1" customWidth="1"/>
    <col min="1811" max="1811" width="3.7109375" style="2" customWidth="1"/>
    <col min="1812" max="1812" width="9.7109375" style="2" customWidth="1"/>
    <col min="1813" max="1813" width="1.7109375" style="2" customWidth="1"/>
    <col min="1814" max="1814" width="9.7109375" style="2" customWidth="1"/>
    <col min="1815" max="1815" width="1.7109375" style="2" customWidth="1"/>
    <col min="1816" max="1816" width="9.7109375" style="2" customWidth="1"/>
    <col min="1817" max="2048" width="30.85546875" style="2"/>
    <col min="2049" max="2049" width="36.7109375" style="2" bestFit="1" customWidth="1"/>
    <col min="2050" max="2050" width="0" style="2" hidden="1" customWidth="1"/>
    <col min="2051" max="2051" width="9.7109375" style="2" customWidth="1"/>
    <col min="2052" max="2052" width="1.7109375" style="2" customWidth="1"/>
    <col min="2053" max="2053" width="9.7109375" style="2" customWidth="1"/>
    <col min="2054" max="2054" width="1.7109375" style="2" customWidth="1"/>
    <col min="2055" max="2055" width="9.7109375" style="2" customWidth="1"/>
    <col min="2056" max="2056" width="1.7109375" style="2" customWidth="1"/>
    <col min="2057" max="2057" width="9.7109375" style="2" customWidth="1"/>
    <col min="2058" max="2058" width="1.7109375" style="2" customWidth="1"/>
    <col min="2059" max="2059" width="9.7109375" style="2" customWidth="1"/>
    <col min="2060" max="2060" width="1.7109375" style="2" customWidth="1"/>
    <col min="2061" max="2061" width="9.7109375" style="2" customWidth="1"/>
    <col min="2062" max="2062" width="1.7109375" style="2" customWidth="1"/>
    <col min="2063" max="2063" width="9.7109375" style="2" customWidth="1"/>
    <col min="2064" max="2064" width="1.7109375" style="2" customWidth="1"/>
    <col min="2065" max="2066" width="0" style="2" hidden="1" customWidth="1"/>
    <col min="2067" max="2067" width="3.7109375" style="2" customWidth="1"/>
    <col min="2068" max="2068" width="9.7109375" style="2" customWidth="1"/>
    <col min="2069" max="2069" width="1.7109375" style="2" customWidth="1"/>
    <col min="2070" max="2070" width="9.7109375" style="2" customWidth="1"/>
    <col min="2071" max="2071" width="1.7109375" style="2" customWidth="1"/>
    <col min="2072" max="2072" width="9.7109375" style="2" customWidth="1"/>
    <col min="2073" max="2304" width="30.85546875" style="2"/>
    <col min="2305" max="2305" width="36.7109375" style="2" bestFit="1" customWidth="1"/>
    <col min="2306" max="2306" width="0" style="2" hidden="1" customWidth="1"/>
    <col min="2307" max="2307" width="9.7109375" style="2" customWidth="1"/>
    <col min="2308" max="2308" width="1.7109375" style="2" customWidth="1"/>
    <col min="2309" max="2309" width="9.7109375" style="2" customWidth="1"/>
    <col min="2310" max="2310" width="1.7109375" style="2" customWidth="1"/>
    <col min="2311" max="2311" width="9.7109375" style="2" customWidth="1"/>
    <col min="2312" max="2312" width="1.7109375" style="2" customWidth="1"/>
    <col min="2313" max="2313" width="9.7109375" style="2" customWidth="1"/>
    <col min="2314" max="2314" width="1.7109375" style="2" customWidth="1"/>
    <col min="2315" max="2315" width="9.7109375" style="2" customWidth="1"/>
    <col min="2316" max="2316" width="1.7109375" style="2" customWidth="1"/>
    <col min="2317" max="2317" width="9.7109375" style="2" customWidth="1"/>
    <col min="2318" max="2318" width="1.7109375" style="2" customWidth="1"/>
    <col min="2319" max="2319" width="9.7109375" style="2" customWidth="1"/>
    <col min="2320" max="2320" width="1.7109375" style="2" customWidth="1"/>
    <col min="2321" max="2322" width="0" style="2" hidden="1" customWidth="1"/>
    <col min="2323" max="2323" width="3.7109375" style="2" customWidth="1"/>
    <col min="2324" max="2324" width="9.7109375" style="2" customWidth="1"/>
    <col min="2325" max="2325" width="1.7109375" style="2" customWidth="1"/>
    <col min="2326" max="2326" width="9.7109375" style="2" customWidth="1"/>
    <col min="2327" max="2327" width="1.7109375" style="2" customWidth="1"/>
    <col min="2328" max="2328" width="9.7109375" style="2" customWidth="1"/>
    <col min="2329" max="2560" width="30.85546875" style="2"/>
    <col min="2561" max="2561" width="36.7109375" style="2" bestFit="1" customWidth="1"/>
    <col min="2562" max="2562" width="0" style="2" hidden="1" customWidth="1"/>
    <col min="2563" max="2563" width="9.7109375" style="2" customWidth="1"/>
    <col min="2564" max="2564" width="1.7109375" style="2" customWidth="1"/>
    <col min="2565" max="2565" width="9.7109375" style="2" customWidth="1"/>
    <col min="2566" max="2566" width="1.7109375" style="2" customWidth="1"/>
    <col min="2567" max="2567" width="9.7109375" style="2" customWidth="1"/>
    <col min="2568" max="2568" width="1.7109375" style="2" customWidth="1"/>
    <col min="2569" max="2569" width="9.7109375" style="2" customWidth="1"/>
    <col min="2570" max="2570" width="1.7109375" style="2" customWidth="1"/>
    <col min="2571" max="2571" width="9.7109375" style="2" customWidth="1"/>
    <col min="2572" max="2572" width="1.7109375" style="2" customWidth="1"/>
    <col min="2573" max="2573" width="9.7109375" style="2" customWidth="1"/>
    <col min="2574" max="2574" width="1.7109375" style="2" customWidth="1"/>
    <col min="2575" max="2575" width="9.7109375" style="2" customWidth="1"/>
    <col min="2576" max="2576" width="1.7109375" style="2" customWidth="1"/>
    <col min="2577" max="2578" width="0" style="2" hidden="1" customWidth="1"/>
    <col min="2579" max="2579" width="3.7109375" style="2" customWidth="1"/>
    <col min="2580" max="2580" width="9.7109375" style="2" customWidth="1"/>
    <col min="2581" max="2581" width="1.7109375" style="2" customWidth="1"/>
    <col min="2582" max="2582" width="9.7109375" style="2" customWidth="1"/>
    <col min="2583" max="2583" width="1.7109375" style="2" customWidth="1"/>
    <col min="2584" max="2584" width="9.7109375" style="2" customWidth="1"/>
    <col min="2585" max="2816" width="30.85546875" style="2"/>
    <col min="2817" max="2817" width="36.7109375" style="2" bestFit="1" customWidth="1"/>
    <col min="2818" max="2818" width="0" style="2" hidden="1" customWidth="1"/>
    <col min="2819" max="2819" width="9.7109375" style="2" customWidth="1"/>
    <col min="2820" max="2820" width="1.7109375" style="2" customWidth="1"/>
    <col min="2821" max="2821" width="9.7109375" style="2" customWidth="1"/>
    <col min="2822" max="2822" width="1.7109375" style="2" customWidth="1"/>
    <col min="2823" max="2823" width="9.7109375" style="2" customWidth="1"/>
    <col min="2824" max="2824" width="1.7109375" style="2" customWidth="1"/>
    <col min="2825" max="2825" width="9.7109375" style="2" customWidth="1"/>
    <col min="2826" max="2826" width="1.7109375" style="2" customWidth="1"/>
    <col min="2827" max="2827" width="9.7109375" style="2" customWidth="1"/>
    <col min="2828" max="2828" width="1.7109375" style="2" customWidth="1"/>
    <col min="2829" max="2829" width="9.7109375" style="2" customWidth="1"/>
    <col min="2830" max="2830" width="1.7109375" style="2" customWidth="1"/>
    <col min="2831" max="2831" width="9.7109375" style="2" customWidth="1"/>
    <col min="2832" max="2832" width="1.7109375" style="2" customWidth="1"/>
    <col min="2833" max="2834" width="0" style="2" hidden="1" customWidth="1"/>
    <col min="2835" max="2835" width="3.7109375" style="2" customWidth="1"/>
    <col min="2836" max="2836" width="9.7109375" style="2" customWidth="1"/>
    <col min="2837" max="2837" width="1.7109375" style="2" customWidth="1"/>
    <col min="2838" max="2838" width="9.7109375" style="2" customWidth="1"/>
    <col min="2839" max="2839" width="1.7109375" style="2" customWidth="1"/>
    <col min="2840" max="2840" width="9.7109375" style="2" customWidth="1"/>
    <col min="2841" max="3072" width="30.85546875" style="2"/>
    <col min="3073" max="3073" width="36.7109375" style="2" bestFit="1" customWidth="1"/>
    <col min="3074" max="3074" width="0" style="2" hidden="1" customWidth="1"/>
    <col min="3075" max="3075" width="9.7109375" style="2" customWidth="1"/>
    <col min="3076" max="3076" width="1.7109375" style="2" customWidth="1"/>
    <col min="3077" max="3077" width="9.7109375" style="2" customWidth="1"/>
    <col min="3078" max="3078" width="1.7109375" style="2" customWidth="1"/>
    <col min="3079" max="3079" width="9.7109375" style="2" customWidth="1"/>
    <col min="3080" max="3080" width="1.7109375" style="2" customWidth="1"/>
    <col min="3081" max="3081" width="9.7109375" style="2" customWidth="1"/>
    <col min="3082" max="3082" width="1.7109375" style="2" customWidth="1"/>
    <col min="3083" max="3083" width="9.7109375" style="2" customWidth="1"/>
    <col min="3084" max="3084" width="1.7109375" style="2" customWidth="1"/>
    <col min="3085" max="3085" width="9.7109375" style="2" customWidth="1"/>
    <col min="3086" max="3086" width="1.7109375" style="2" customWidth="1"/>
    <col min="3087" max="3087" width="9.7109375" style="2" customWidth="1"/>
    <col min="3088" max="3088" width="1.7109375" style="2" customWidth="1"/>
    <col min="3089" max="3090" width="0" style="2" hidden="1" customWidth="1"/>
    <col min="3091" max="3091" width="3.7109375" style="2" customWidth="1"/>
    <col min="3092" max="3092" width="9.7109375" style="2" customWidth="1"/>
    <col min="3093" max="3093" width="1.7109375" style="2" customWidth="1"/>
    <col min="3094" max="3094" width="9.7109375" style="2" customWidth="1"/>
    <col min="3095" max="3095" width="1.7109375" style="2" customWidth="1"/>
    <col min="3096" max="3096" width="9.7109375" style="2" customWidth="1"/>
    <col min="3097" max="3328" width="30.85546875" style="2"/>
    <col min="3329" max="3329" width="36.7109375" style="2" bestFit="1" customWidth="1"/>
    <col min="3330" max="3330" width="0" style="2" hidden="1" customWidth="1"/>
    <col min="3331" max="3331" width="9.7109375" style="2" customWidth="1"/>
    <col min="3332" max="3332" width="1.7109375" style="2" customWidth="1"/>
    <col min="3333" max="3333" width="9.7109375" style="2" customWidth="1"/>
    <col min="3334" max="3334" width="1.7109375" style="2" customWidth="1"/>
    <col min="3335" max="3335" width="9.7109375" style="2" customWidth="1"/>
    <col min="3336" max="3336" width="1.7109375" style="2" customWidth="1"/>
    <col min="3337" max="3337" width="9.7109375" style="2" customWidth="1"/>
    <col min="3338" max="3338" width="1.7109375" style="2" customWidth="1"/>
    <col min="3339" max="3339" width="9.7109375" style="2" customWidth="1"/>
    <col min="3340" max="3340" width="1.7109375" style="2" customWidth="1"/>
    <col min="3341" max="3341" width="9.7109375" style="2" customWidth="1"/>
    <col min="3342" max="3342" width="1.7109375" style="2" customWidth="1"/>
    <col min="3343" max="3343" width="9.7109375" style="2" customWidth="1"/>
    <col min="3344" max="3344" width="1.7109375" style="2" customWidth="1"/>
    <col min="3345" max="3346" width="0" style="2" hidden="1" customWidth="1"/>
    <col min="3347" max="3347" width="3.7109375" style="2" customWidth="1"/>
    <col min="3348" max="3348" width="9.7109375" style="2" customWidth="1"/>
    <col min="3349" max="3349" width="1.7109375" style="2" customWidth="1"/>
    <col min="3350" max="3350" width="9.7109375" style="2" customWidth="1"/>
    <col min="3351" max="3351" width="1.7109375" style="2" customWidth="1"/>
    <col min="3352" max="3352" width="9.7109375" style="2" customWidth="1"/>
    <col min="3353" max="3584" width="30.85546875" style="2"/>
    <col min="3585" max="3585" width="36.7109375" style="2" bestFit="1" customWidth="1"/>
    <col min="3586" max="3586" width="0" style="2" hidden="1" customWidth="1"/>
    <col min="3587" max="3587" width="9.7109375" style="2" customWidth="1"/>
    <col min="3588" max="3588" width="1.7109375" style="2" customWidth="1"/>
    <col min="3589" max="3589" width="9.7109375" style="2" customWidth="1"/>
    <col min="3590" max="3590" width="1.7109375" style="2" customWidth="1"/>
    <col min="3591" max="3591" width="9.7109375" style="2" customWidth="1"/>
    <col min="3592" max="3592" width="1.7109375" style="2" customWidth="1"/>
    <col min="3593" max="3593" width="9.7109375" style="2" customWidth="1"/>
    <col min="3594" max="3594" width="1.7109375" style="2" customWidth="1"/>
    <col min="3595" max="3595" width="9.7109375" style="2" customWidth="1"/>
    <col min="3596" max="3596" width="1.7109375" style="2" customWidth="1"/>
    <col min="3597" max="3597" width="9.7109375" style="2" customWidth="1"/>
    <col min="3598" max="3598" width="1.7109375" style="2" customWidth="1"/>
    <col min="3599" max="3599" width="9.7109375" style="2" customWidth="1"/>
    <col min="3600" max="3600" width="1.7109375" style="2" customWidth="1"/>
    <col min="3601" max="3602" width="0" style="2" hidden="1" customWidth="1"/>
    <col min="3603" max="3603" width="3.7109375" style="2" customWidth="1"/>
    <col min="3604" max="3604" width="9.7109375" style="2" customWidth="1"/>
    <col min="3605" max="3605" width="1.7109375" style="2" customWidth="1"/>
    <col min="3606" max="3606" width="9.7109375" style="2" customWidth="1"/>
    <col min="3607" max="3607" width="1.7109375" style="2" customWidth="1"/>
    <col min="3608" max="3608" width="9.7109375" style="2" customWidth="1"/>
    <col min="3609" max="3840" width="30.85546875" style="2"/>
    <col min="3841" max="3841" width="36.7109375" style="2" bestFit="1" customWidth="1"/>
    <col min="3842" max="3842" width="0" style="2" hidden="1" customWidth="1"/>
    <col min="3843" max="3843" width="9.7109375" style="2" customWidth="1"/>
    <col min="3844" max="3844" width="1.7109375" style="2" customWidth="1"/>
    <col min="3845" max="3845" width="9.7109375" style="2" customWidth="1"/>
    <col min="3846" max="3846" width="1.7109375" style="2" customWidth="1"/>
    <col min="3847" max="3847" width="9.7109375" style="2" customWidth="1"/>
    <col min="3848" max="3848" width="1.7109375" style="2" customWidth="1"/>
    <col min="3849" max="3849" width="9.7109375" style="2" customWidth="1"/>
    <col min="3850" max="3850" width="1.7109375" style="2" customWidth="1"/>
    <col min="3851" max="3851" width="9.7109375" style="2" customWidth="1"/>
    <col min="3852" max="3852" width="1.7109375" style="2" customWidth="1"/>
    <col min="3853" max="3853" width="9.7109375" style="2" customWidth="1"/>
    <col min="3854" max="3854" width="1.7109375" style="2" customWidth="1"/>
    <col min="3855" max="3855" width="9.7109375" style="2" customWidth="1"/>
    <col min="3856" max="3856" width="1.7109375" style="2" customWidth="1"/>
    <col min="3857" max="3858" width="0" style="2" hidden="1" customWidth="1"/>
    <col min="3859" max="3859" width="3.7109375" style="2" customWidth="1"/>
    <col min="3860" max="3860" width="9.7109375" style="2" customWidth="1"/>
    <col min="3861" max="3861" width="1.7109375" style="2" customWidth="1"/>
    <col min="3862" max="3862" width="9.7109375" style="2" customWidth="1"/>
    <col min="3863" max="3863" width="1.7109375" style="2" customWidth="1"/>
    <col min="3864" max="3864" width="9.7109375" style="2" customWidth="1"/>
    <col min="3865" max="4096" width="30.85546875" style="2"/>
    <col min="4097" max="4097" width="36.7109375" style="2" bestFit="1" customWidth="1"/>
    <col min="4098" max="4098" width="0" style="2" hidden="1" customWidth="1"/>
    <col min="4099" max="4099" width="9.7109375" style="2" customWidth="1"/>
    <col min="4100" max="4100" width="1.7109375" style="2" customWidth="1"/>
    <col min="4101" max="4101" width="9.7109375" style="2" customWidth="1"/>
    <col min="4102" max="4102" width="1.7109375" style="2" customWidth="1"/>
    <col min="4103" max="4103" width="9.7109375" style="2" customWidth="1"/>
    <col min="4104" max="4104" width="1.7109375" style="2" customWidth="1"/>
    <col min="4105" max="4105" width="9.7109375" style="2" customWidth="1"/>
    <col min="4106" max="4106" width="1.7109375" style="2" customWidth="1"/>
    <col min="4107" max="4107" width="9.7109375" style="2" customWidth="1"/>
    <col min="4108" max="4108" width="1.7109375" style="2" customWidth="1"/>
    <col min="4109" max="4109" width="9.7109375" style="2" customWidth="1"/>
    <col min="4110" max="4110" width="1.7109375" style="2" customWidth="1"/>
    <col min="4111" max="4111" width="9.7109375" style="2" customWidth="1"/>
    <col min="4112" max="4112" width="1.7109375" style="2" customWidth="1"/>
    <col min="4113" max="4114" width="0" style="2" hidden="1" customWidth="1"/>
    <col min="4115" max="4115" width="3.7109375" style="2" customWidth="1"/>
    <col min="4116" max="4116" width="9.7109375" style="2" customWidth="1"/>
    <col min="4117" max="4117" width="1.7109375" style="2" customWidth="1"/>
    <col min="4118" max="4118" width="9.7109375" style="2" customWidth="1"/>
    <col min="4119" max="4119" width="1.7109375" style="2" customWidth="1"/>
    <col min="4120" max="4120" width="9.7109375" style="2" customWidth="1"/>
    <col min="4121" max="4352" width="30.85546875" style="2"/>
    <col min="4353" max="4353" width="36.7109375" style="2" bestFit="1" customWidth="1"/>
    <col min="4354" max="4354" width="0" style="2" hidden="1" customWidth="1"/>
    <col min="4355" max="4355" width="9.7109375" style="2" customWidth="1"/>
    <col min="4356" max="4356" width="1.7109375" style="2" customWidth="1"/>
    <col min="4357" max="4357" width="9.7109375" style="2" customWidth="1"/>
    <col min="4358" max="4358" width="1.7109375" style="2" customWidth="1"/>
    <col min="4359" max="4359" width="9.7109375" style="2" customWidth="1"/>
    <col min="4360" max="4360" width="1.7109375" style="2" customWidth="1"/>
    <col min="4361" max="4361" width="9.7109375" style="2" customWidth="1"/>
    <col min="4362" max="4362" width="1.7109375" style="2" customWidth="1"/>
    <col min="4363" max="4363" width="9.7109375" style="2" customWidth="1"/>
    <col min="4364" max="4364" width="1.7109375" style="2" customWidth="1"/>
    <col min="4365" max="4365" width="9.7109375" style="2" customWidth="1"/>
    <col min="4366" max="4366" width="1.7109375" style="2" customWidth="1"/>
    <col min="4367" max="4367" width="9.7109375" style="2" customWidth="1"/>
    <col min="4368" max="4368" width="1.7109375" style="2" customWidth="1"/>
    <col min="4369" max="4370" width="0" style="2" hidden="1" customWidth="1"/>
    <col min="4371" max="4371" width="3.7109375" style="2" customWidth="1"/>
    <col min="4372" max="4372" width="9.7109375" style="2" customWidth="1"/>
    <col min="4373" max="4373" width="1.7109375" style="2" customWidth="1"/>
    <col min="4374" max="4374" width="9.7109375" style="2" customWidth="1"/>
    <col min="4375" max="4375" width="1.7109375" style="2" customWidth="1"/>
    <col min="4376" max="4376" width="9.7109375" style="2" customWidth="1"/>
    <col min="4377" max="4608" width="30.85546875" style="2"/>
    <col min="4609" max="4609" width="36.7109375" style="2" bestFit="1" customWidth="1"/>
    <col min="4610" max="4610" width="0" style="2" hidden="1" customWidth="1"/>
    <col min="4611" max="4611" width="9.7109375" style="2" customWidth="1"/>
    <col min="4612" max="4612" width="1.7109375" style="2" customWidth="1"/>
    <col min="4613" max="4613" width="9.7109375" style="2" customWidth="1"/>
    <col min="4614" max="4614" width="1.7109375" style="2" customWidth="1"/>
    <col min="4615" max="4615" width="9.7109375" style="2" customWidth="1"/>
    <col min="4616" max="4616" width="1.7109375" style="2" customWidth="1"/>
    <col min="4617" max="4617" width="9.7109375" style="2" customWidth="1"/>
    <col min="4618" max="4618" width="1.7109375" style="2" customWidth="1"/>
    <col min="4619" max="4619" width="9.7109375" style="2" customWidth="1"/>
    <col min="4620" max="4620" width="1.7109375" style="2" customWidth="1"/>
    <col min="4621" max="4621" width="9.7109375" style="2" customWidth="1"/>
    <col min="4622" max="4622" width="1.7109375" style="2" customWidth="1"/>
    <col min="4623" max="4623" width="9.7109375" style="2" customWidth="1"/>
    <col min="4624" max="4624" width="1.7109375" style="2" customWidth="1"/>
    <col min="4625" max="4626" width="0" style="2" hidden="1" customWidth="1"/>
    <col min="4627" max="4627" width="3.7109375" style="2" customWidth="1"/>
    <col min="4628" max="4628" width="9.7109375" style="2" customWidth="1"/>
    <col min="4629" max="4629" width="1.7109375" style="2" customWidth="1"/>
    <col min="4630" max="4630" width="9.7109375" style="2" customWidth="1"/>
    <col min="4631" max="4631" width="1.7109375" style="2" customWidth="1"/>
    <col min="4632" max="4632" width="9.7109375" style="2" customWidth="1"/>
    <col min="4633" max="4864" width="30.85546875" style="2"/>
    <col min="4865" max="4865" width="36.7109375" style="2" bestFit="1" customWidth="1"/>
    <col min="4866" max="4866" width="0" style="2" hidden="1" customWidth="1"/>
    <col min="4867" max="4867" width="9.7109375" style="2" customWidth="1"/>
    <col min="4868" max="4868" width="1.7109375" style="2" customWidth="1"/>
    <col min="4869" max="4869" width="9.7109375" style="2" customWidth="1"/>
    <col min="4870" max="4870" width="1.7109375" style="2" customWidth="1"/>
    <col min="4871" max="4871" width="9.7109375" style="2" customWidth="1"/>
    <col min="4872" max="4872" width="1.7109375" style="2" customWidth="1"/>
    <col min="4873" max="4873" width="9.7109375" style="2" customWidth="1"/>
    <col min="4874" max="4874" width="1.7109375" style="2" customWidth="1"/>
    <col min="4875" max="4875" width="9.7109375" style="2" customWidth="1"/>
    <col min="4876" max="4876" width="1.7109375" style="2" customWidth="1"/>
    <col min="4877" max="4877" width="9.7109375" style="2" customWidth="1"/>
    <col min="4878" max="4878" width="1.7109375" style="2" customWidth="1"/>
    <col min="4879" max="4879" width="9.7109375" style="2" customWidth="1"/>
    <col min="4880" max="4880" width="1.7109375" style="2" customWidth="1"/>
    <col min="4881" max="4882" width="0" style="2" hidden="1" customWidth="1"/>
    <col min="4883" max="4883" width="3.7109375" style="2" customWidth="1"/>
    <col min="4884" max="4884" width="9.7109375" style="2" customWidth="1"/>
    <col min="4885" max="4885" width="1.7109375" style="2" customWidth="1"/>
    <col min="4886" max="4886" width="9.7109375" style="2" customWidth="1"/>
    <col min="4887" max="4887" width="1.7109375" style="2" customWidth="1"/>
    <col min="4888" max="4888" width="9.7109375" style="2" customWidth="1"/>
    <col min="4889" max="5120" width="30.85546875" style="2"/>
    <col min="5121" max="5121" width="36.7109375" style="2" bestFit="1" customWidth="1"/>
    <col min="5122" max="5122" width="0" style="2" hidden="1" customWidth="1"/>
    <col min="5123" max="5123" width="9.7109375" style="2" customWidth="1"/>
    <col min="5124" max="5124" width="1.7109375" style="2" customWidth="1"/>
    <col min="5125" max="5125" width="9.7109375" style="2" customWidth="1"/>
    <col min="5126" max="5126" width="1.7109375" style="2" customWidth="1"/>
    <col min="5127" max="5127" width="9.7109375" style="2" customWidth="1"/>
    <col min="5128" max="5128" width="1.7109375" style="2" customWidth="1"/>
    <col min="5129" max="5129" width="9.7109375" style="2" customWidth="1"/>
    <col min="5130" max="5130" width="1.7109375" style="2" customWidth="1"/>
    <col min="5131" max="5131" width="9.7109375" style="2" customWidth="1"/>
    <col min="5132" max="5132" width="1.7109375" style="2" customWidth="1"/>
    <col min="5133" max="5133" width="9.7109375" style="2" customWidth="1"/>
    <col min="5134" max="5134" width="1.7109375" style="2" customWidth="1"/>
    <col min="5135" max="5135" width="9.7109375" style="2" customWidth="1"/>
    <col min="5136" max="5136" width="1.7109375" style="2" customWidth="1"/>
    <col min="5137" max="5138" width="0" style="2" hidden="1" customWidth="1"/>
    <col min="5139" max="5139" width="3.7109375" style="2" customWidth="1"/>
    <col min="5140" max="5140" width="9.7109375" style="2" customWidth="1"/>
    <col min="5141" max="5141" width="1.7109375" style="2" customWidth="1"/>
    <col min="5142" max="5142" width="9.7109375" style="2" customWidth="1"/>
    <col min="5143" max="5143" width="1.7109375" style="2" customWidth="1"/>
    <col min="5144" max="5144" width="9.7109375" style="2" customWidth="1"/>
    <col min="5145" max="5376" width="30.85546875" style="2"/>
    <col min="5377" max="5377" width="36.7109375" style="2" bestFit="1" customWidth="1"/>
    <col min="5378" max="5378" width="0" style="2" hidden="1" customWidth="1"/>
    <col min="5379" max="5379" width="9.7109375" style="2" customWidth="1"/>
    <col min="5380" max="5380" width="1.7109375" style="2" customWidth="1"/>
    <col min="5381" max="5381" width="9.7109375" style="2" customWidth="1"/>
    <col min="5382" max="5382" width="1.7109375" style="2" customWidth="1"/>
    <col min="5383" max="5383" width="9.7109375" style="2" customWidth="1"/>
    <col min="5384" max="5384" width="1.7109375" style="2" customWidth="1"/>
    <col min="5385" max="5385" width="9.7109375" style="2" customWidth="1"/>
    <col min="5386" max="5386" width="1.7109375" style="2" customWidth="1"/>
    <col min="5387" max="5387" width="9.7109375" style="2" customWidth="1"/>
    <col min="5388" max="5388" width="1.7109375" style="2" customWidth="1"/>
    <col min="5389" max="5389" width="9.7109375" style="2" customWidth="1"/>
    <col min="5390" max="5390" width="1.7109375" style="2" customWidth="1"/>
    <col min="5391" max="5391" width="9.7109375" style="2" customWidth="1"/>
    <col min="5392" max="5392" width="1.7109375" style="2" customWidth="1"/>
    <col min="5393" max="5394" width="0" style="2" hidden="1" customWidth="1"/>
    <col min="5395" max="5395" width="3.7109375" style="2" customWidth="1"/>
    <col min="5396" max="5396" width="9.7109375" style="2" customWidth="1"/>
    <col min="5397" max="5397" width="1.7109375" style="2" customWidth="1"/>
    <col min="5398" max="5398" width="9.7109375" style="2" customWidth="1"/>
    <col min="5399" max="5399" width="1.7109375" style="2" customWidth="1"/>
    <col min="5400" max="5400" width="9.7109375" style="2" customWidth="1"/>
    <col min="5401" max="5632" width="30.85546875" style="2"/>
    <col min="5633" max="5633" width="36.7109375" style="2" bestFit="1" customWidth="1"/>
    <col min="5634" max="5634" width="0" style="2" hidden="1" customWidth="1"/>
    <col min="5635" max="5635" width="9.7109375" style="2" customWidth="1"/>
    <col min="5636" max="5636" width="1.7109375" style="2" customWidth="1"/>
    <col min="5637" max="5637" width="9.7109375" style="2" customWidth="1"/>
    <col min="5638" max="5638" width="1.7109375" style="2" customWidth="1"/>
    <col min="5639" max="5639" width="9.7109375" style="2" customWidth="1"/>
    <col min="5640" max="5640" width="1.7109375" style="2" customWidth="1"/>
    <col min="5641" max="5641" width="9.7109375" style="2" customWidth="1"/>
    <col min="5642" max="5642" width="1.7109375" style="2" customWidth="1"/>
    <col min="5643" max="5643" width="9.7109375" style="2" customWidth="1"/>
    <col min="5644" max="5644" width="1.7109375" style="2" customWidth="1"/>
    <col min="5645" max="5645" width="9.7109375" style="2" customWidth="1"/>
    <col min="5646" max="5646" width="1.7109375" style="2" customWidth="1"/>
    <col min="5647" max="5647" width="9.7109375" style="2" customWidth="1"/>
    <col min="5648" max="5648" width="1.7109375" style="2" customWidth="1"/>
    <col min="5649" max="5650" width="0" style="2" hidden="1" customWidth="1"/>
    <col min="5651" max="5651" width="3.7109375" style="2" customWidth="1"/>
    <col min="5652" max="5652" width="9.7109375" style="2" customWidth="1"/>
    <col min="5653" max="5653" width="1.7109375" style="2" customWidth="1"/>
    <col min="5654" max="5654" width="9.7109375" style="2" customWidth="1"/>
    <col min="5655" max="5655" width="1.7109375" style="2" customWidth="1"/>
    <col min="5656" max="5656" width="9.7109375" style="2" customWidth="1"/>
    <col min="5657" max="5888" width="30.85546875" style="2"/>
    <col min="5889" max="5889" width="36.7109375" style="2" bestFit="1" customWidth="1"/>
    <col min="5890" max="5890" width="0" style="2" hidden="1" customWidth="1"/>
    <col min="5891" max="5891" width="9.7109375" style="2" customWidth="1"/>
    <col min="5892" max="5892" width="1.7109375" style="2" customWidth="1"/>
    <col min="5893" max="5893" width="9.7109375" style="2" customWidth="1"/>
    <col min="5894" max="5894" width="1.7109375" style="2" customWidth="1"/>
    <col min="5895" max="5895" width="9.7109375" style="2" customWidth="1"/>
    <col min="5896" max="5896" width="1.7109375" style="2" customWidth="1"/>
    <col min="5897" max="5897" width="9.7109375" style="2" customWidth="1"/>
    <col min="5898" max="5898" width="1.7109375" style="2" customWidth="1"/>
    <col min="5899" max="5899" width="9.7109375" style="2" customWidth="1"/>
    <col min="5900" max="5900" width="1.7109375" style="2" customWidth="1"/>
    <col min="5901" max="5901" width="9.7109375" style="2" customWidth="1"/>
    <col min="5902" max="5902" width="1.7109375" style="2" customWidth="1"/>
    <col min="5903" max="5903" width="9.7109375" style="2" customWidth="1"/>
    <col min="5904" max="5904" width="1.7109375" style="2" customWidth="1"/>
    <col min="5905" max="5906" width="0" style="2" hidden="1" customWidth="1"/>
    <col min="5907" max="5907" width="3.7109375" style="2" customWidth="1"/>
    <col min="5908" max="5908" width="9.7109375" style="2" customWidth="1"/>
    <col min="5909" max="5909" width="1.7109375" style="2" customWidth="1"/>
    <col min="5910" max="5910" width="9.7109375" style="2" customWidth="1"/>
    <col min="5911" max="5911" width="1.7109375" style="2" customWidth="1"/>
    <col min="5912" max="5912" width="9.7109375" style="2" customWidth="1"/>
    <col min="5913" max="6144" width="30.85546875" style="2"/>
    <col min="6145" max="6145" width="36.7109375" style="2" bestFit="1" customWidth="1"/>
    <col min="6146" max="6146" width="0" style="2" hidden="1" customWidth="1"/>
    <col min="6147" max="6147" width="9.7109375" style="2" customWidth="1"/>
    <col min="6148" max="6148" width="1.7109375" style="2" customWidth="1"/>
    <col min="6149" max="6149" width="9.7109375" style="2" customWidth="1"/>
    <col min="6150" max="6150" width="1.7109375" style="2" customWidth="1"/>
    <col min="6151" max="6151" width="9.7109375" style="2" customWidth="1"/>
    <col min="6152" max="6152" width="1.7109375" style="2" customWidth="1"/>
    <col min="6153" max="6153" width="9.7109375" style="2" customWidth="1"/>
    <col min="6154" max="6154" width="1.7109375" style="2" customWidth="1"/>
    <col min="6155" max="6155" width="9.7109375" style="2" customWidth="1"/>
    <col min="6156" max="6156" width="1.7109375" style="2" customWidth="1"/>
    <col min="6157" max="6157" width="9.7109375" style="2" customWidth="1"/>
    <col min="6158" max="6158" width="1.7109375" style="2" customWidth="1"/>
    <col min="6159" max="6159" width="9.7109375" style="2" customWidth="1"/>
    <col min="6160" max="6160" width="1.7109375" style="2" customWidth="1"/>
    <col min="6161" max="6162" width="0" style="2" hidden="1" customWidth="1"/>
    <col min="6163" max="6163" width="3.7109375" style="2" customWidth="1"/>
    <col min="6164" max="6164" width="9.7109375" style="2" customWidth="1"/>
    <col min="6165" max="6165" width="1.7109375" style="2" customWidth="1"/>
    <col min="6166" max="6166" width="9.7109375" style="2" customWidth="1"/>
    <col min="6167" max="6167" width="1.7109375" style="2" customWidth="1"/>
    <col min="6168" max="6168" width="9.7109375" style="2" customWidth="1"/>
    <col min="6169" max="6400" width="30.85546875" style="2"/>
    <col min="6401" max="6401" width="36.7109375" style="2" bestFit="1" customWidth="1"/>
    <col min="6402" max="6402" width="0" style="2" hidden="1" customWidth="1"/>
    <col min="6403" max="6403" width="9.7109375" style="2" customWidth="1"/>
    <col min="6404" max="6404" width="1.7109375" style="2" customWidth="1"/>
    <col min="6405" max="6405" width="9.7109375" style="2" customWidth="1"/>
    <col min="6406" max="6406" width="1.7109375" style="2" customWidth="1"/>
    <col min="6407" max="6407" width="9.7109375" style="2" customWidth="1"/>
    <col min="6408" max="6408" width="1.7109375" style="2" customWidth="1"/>
    <col min="6409" max="6409" width="9.7109375" style="2" customWidth="1"/>
    <col min="6410" max="6410" width="1.7109375" style="2" customWidth="1"/>
    <col min="6411" max="6411" width="9.7109375" style="2" customWidth="1"/>
    <col min="6412" max="6412" width="1.7109375" style="2" customWidth="1"/>
    <col min="6413" max="6413" width="9.7109375" style="2" customWidth="1"/>
    <col min="6414" max="6414" width="1.7109375" style="2" customWidth="1"/>
    <col min="6415" max="6415" width="9.7109375" style="2" customWidth="1"/>
    <col min="6416" max="6416" width="1.7109375" style="2" customWidth="1"/>
    <col min="6417" max="6418" width="0" style="2" hidden="1" customWidth="1"/>
    <col min="6419" max="6419" width="3.7109375" style="2" customWidth="1"/>
    <col min="6420" max="6420" width="9.7109375" style="2" customWidth="1"/>
    <col min="6421" max="6421" width="1.7109375" style="2" customWidth="1"/>
    <col min="6422" max="6422" width="9.7109375" style="2" customWidth="1"/>
    <col min="6423" max="6423" width="1.7109375" style="2" customWidth="1"/>
    <col min="6424" max="6424" width="9.7109375" style="2" customWidth="1"/>
    <col min="6425" max="6656" width="30.85546875" style="2"/>
    <col min="6657" max="6657" width="36.7109375" style="2" bestFit="1" customWidth="1"/>
    <col min="6658" max="6658" width="0" style="2" hidden="1" customWidth="1"/>
    <col min="6659" max="6659" width="9.7109375" style="2" customWidth="1"/>
    <col min="6660" max="6660" width="1.7109375" style="2" customWidth="1"/>
    <col min="6661" max="6661" width="9.7109375" style="2" customWidth="1"/>
    <col min="6662" max="6662" width="1.7109375" style="2" customWidth="1"/>
    <col min="6663" max="6663" width="9.7109375" style="2" customWidth="1"/>
    <col min="6664" max="6664" width="1.7109375" style="2" customWidth="1"/>
    <col min="6665" max="6665" width="9.7109375" style="2" customWidth="1"/>
    <col min="6666" max="6666" width="1.7109375" style="2" customWidth="1"/>
    <col min="6667" max="6667" width="9.7109375" style="2" customWidth="1"/>
    <col min="6668" max="6668" width="1.7109375" style="2" customWidth="1"/>
    <col min="6669" max="6669" width="9.7109375" style="2" customWidth="1"/>
    <col min="6670" max="6670" width="1.7109375" style="2" customWidth="1"/>
    <col min="6671" max="6671" width="9.7109375" style="2" customWidth="1"/>
    <col min="6672" max="6672" width="1.7109375" style="2" customWidth="1"/>
    <col min="6673" max="6674" width="0" style="2" hidden="1" customWidth="1"/>
    <col min="6675" max="6675" width="3.7109375" style="2" customWidth="1"/>
    <col min="6676" max="6676" width="9.7109375" style="2" customWidth="1"/>
    <col min="6677" max="6677" width="1.7109375" style="2" customWidth="1"/>
    <col min="6678" max="6678" width="9.7109375" style="2" customWidth="1"/>
    <col min="6679" max="6679" width="1.7109375" style="2" customWidth="1"/>
    <col min="6680" max="6680" width="9.7109375" style="2" customWidth="1"/>
    <col min="6681" max="6912" width="30.85546875" style="2"/>
    <col min="6913" max="6913" width="36.7109375" style="2" bestFit="1" customWidth="1"/>
    <col min="6914" max="6914" width="0" style="2" hidden="1" customWidth="1"/>
    <col min="6915" max="6915" width="9.7109375" style="2" customWidth="1"/>
    <col min="6916" max="6916" width="1.7109375" style="2" customWidth="1"/>
    <col min="6917" max="6917" width="9.7109375" style="2" customWidth="1"/>
    <col min="6918" max="6918" width="1.7109375" style="2" customWidth="1"/>
    <col min="6919" max="6919" width="9.7109375" style="2" customWidth="1"/>
    <col min="6920" max="6920" width="1.7109375" style="2" customWidth="1"/>
    <col min="6921" max="6921" width="9.7109375" style="2" customWidth="1"/>
    <col min="6922" max="6922" width="1.7109375" style="2" customWidth="1"/>
    <col min="6923" max="6923" width="9.7109375" style="2" customWidth="1"/>
    <col min="6924" max="6924" width="1.7109375" style="2" customWidth="1"/>
    <col min="6925" max="6925" width="9.7109375" style="2" customWidth="1"/>
    <col min="6926" max="6926" width="1.7109375" style="2" customWidth="1"/>
    <col min="6927" max="6927" width="9.7109375" style="2" customWidth="1"/>
    <col min="6928" max="6928" width="1.7109375" style="2" customWidth="1"/>
    <col min="6929" max="6930" width="0" style="2" hidden="1" customWidth="1"/>
    <col min="6931" max="6931" width="3.7109375" style="2" customWidth="1"/>
    <col min="6932" max="6932" width="9.7109375" style="2" customWidth="1"/>
    <col min="6933" max="6933" width="1.7109375" style="2" customWidth="1"/>
    <col min="6934" max="6934" width="9.7109375" style="2" customWidth="1"/>
    <col min="6935" max="6935" width="1.7109375" style="2" customWidth="1"/>
    <col min="6936" max="6936" width="9.7109375" style="2" customWidth="1"/>
    <col min="6937" max="7168" width="30.85546875" style="2"/>
    <col min="7169" max="7169" width="36.7109375" style="2" bestFit="1" customWidth="1"/>
    <col min="7170" max="7170" width="0" style="2" hidden="1" customWidth="1"/>
    <col min="7171" max="7171" width="9.7109375" style="2" customWidth="1"/>
    <col min="7172" max="7172" width="1.7109375" style="2" customWidth="1"/>
    <col min="7173" max="7173" width="9.7109375" style="2" customWidth="1"/>
    <col min="7174" max="7174" width="1.7109375" style="2" customWidth="1"/>
    <col min="7175" max="7175" width="9.7109375" style="2" customWidth="1"/>
    <col min="7176" max="7176" width="1.7109375" style="2" customWidth="1"/>
    <col min="7177" max="7177" width="9.7109375" style="2" customWidth="1"/>
    <col min="7178" max="7178" width="1.7109375" style="2" customWidth="1"/>
    <col min="7179" max="7179" width="9.7109375" style="2" customWidth="1"/>
    <col min="7180" max="7180" width="1.7109375" style="2" customWidth="1"/>
    <col min="7181" max="7181" width="9.7109375" style="2" customWidth="1"/>
    <col min="7182" max="7182" width="1.7109375" style="2" customWidth="1"/>
    <col min="7183" max="7183" width="9.7109375" style="2" customWidth="1"/>
    <col min="7184" max="7184" width="1.7109375" style="2" customWidth="1"/>
    <col min="7185" max="7186" width="0" style="2" hidden="1" customWidth="1"/>
    <col min="7187" max="7187" width="3.7109375" style="2" customWidth="1"/>
    <col min="7188" max="7188" width="9.7109375" style="2" customWidth="1"/>
    <col min="7189" max="7189" width="1.7109375" style="2" customWidth="1"/>
    <col min="7190" max="7190" width="9.7109375" style="2" customWidth="1"/>
    <col min="7191" max="7191" width="1.7109375" style="2" customWidth="1"/>
    <col min="7192" max="7192" width="9.7109375" style="2" customWidth="1"/>
    <col min="7193" max="7424" width="30.85546875" style="2"/>
    <col min="7425" max="7425" width="36.7109375" style="2" bestFit="1" customWidth="1"/>
    <col min="7426" max="7426" width="0" style="2" hidden="1" customWidth="1"/>
    <col min="7427" max="7427" width="9.7109375" style="2" customWidth="1"/>
    <col min="7428" max="7428" width="1.7109375" style="2" customWidth="1"/>
    <col min="7429" max="7429" width="9.7109375" style="2" customWidth="1"/>
    <col min="7430" max="7430" width="1.7109375" style="2" customWidth="1"/>
    <col min="7431" max="7431" width="9.7109375" style="2" customWidth="1"/>
    <col min="7432" max="7432" width="1.7109375" style="2" customWidth="1"/>
    <col min="7433" max="7433" width="9.7109375" style="2" customWidth="1"/>
    <col min="7434" max="7434" width="1.7109375" style="2" customWidth="1"/>
    <col min="7435" max="7435" width="9.7109375" style="2" customWidth="1"/>
    <col min="7436" max="7436" width="1.7109375" style="2" customWidth="1"/>
    <col min="7437" max="7437" width="9.7109375" style="2" customWidth="1"/>
    <col min="7438" max="7438" width="1.7109375" style="2" customWidth="1"/>
    <col min="7439" max="7439" width="9.7109375" style="2" customWidth="1"/>
    <col min="7440" max="7440" width="1.7109375" style="2" customWidth="1"/>
    <col min="7441" max="7442" width="0" style="2" hidden="1" customWidth="1"/>
    <col min="7443" max="7443" width="3.7109375" style="2" customWidth="1"/>
    <col min="7444" max="7444" width="9.7109375" style="2" customWidth="1"/>
    <col min="7445" max="7445" width="1.7109375" style="2" customWidth="1"/>
    <col min="7446" max="7446" width="9.7109375" style="2" customWidth="1"/>
    <col min="7447" max="7447" width="1.7109375" style="2" customWidth="1"/>
    <col min="7448" max="7448" width="9.7109375" style="2" customWidth="1"/>
    <col min="7449" max="7680" width="30.85546875" style="2"/>
    <col min="7681" max="7681" width="36.7109375" style="2" bestFit="1" customWidth="1"/>
    <col min="7682" max="7682" width="0" style="2" hidden="1" customWidth="1"/>
    <col min="7683" max="7683" width="9.7109375" style="2" customWidth="1"/>
    <col min="7684" max="7684" width="1.7109375" style="2" customWidth="1"/>
    <col min="7685" max="7685" width="9.7109375" style="2" customWidth="1"/>
    <col min="7686" max="7686" width="1.7109375" style="2" customWidth="1"/>
    <col min="7687" max="7687" width="9.7109375" style="2" customWidth="1"/>
    <col min="7688" max="7688" width="1.7109375" style="2" customWidth="1"/>
    <col min="7689" max="7689" width="9.7109375" style="2" customWidth="1"/>
    <col min="7690" max="7690" width="1.7109375" style="2" customWidth="1"/>
    <col min="7691" max="7691" width="9.7109375" style="2" customWidth="1"/>
    <col min="7692" max="7692" width="1.7109375" style="2" customWidth="1"/>
    <col min="7693" max="7693" width="9.7109375" style="2" customWidth="1"/>
    <col min="7694" max="7694" width="1.7109375" style="2" customWidth="1"/>
    <col min="7695" max="7695" width="9.7109375" style="2" customWidth="1"/>
    <col min="7696" max="7696" width="1.7109375" style="2" customWidth="1"/>
    <col min="7697" max="7698" width="0" style="2" hidden="1" customWidth="1"/>
    <col min="7699" max="7699" width="3.7109375" style="2" customWidth="1"/>
    <col min="7700" max="7700" width="9.7109375" style="2" customWidth="1"/>
    <col min="7701" max="7701" width="1.7109375" style="2" customWidth="1"/>
    <col min="7702" max="7702" width="9.7109375" style="2" customWidth="1"/>
    <col min="7703" max="7703" width="1.7109375" style="2" customWidth="1"/>
    <col min="7704" max="7704" width="9.7109375" style="2" customWidth="1"/>
    <col min="7705" max="7936" width="30.85546875" style="2"/>
    <col min="7937" max="7937" width="36.7109375" style="2" bestFit="1" customWidth="1"/>
    <col min="7938" max="7938" width="0" style="2" hidden="1" customWidth="1"/>
    <col min="7939" max="7939" width="9.7109375" style="2" customWidth="1"/>
    <col min="7940" max="7940" width="1.7109375" style="2" customWidth="1"/>
    <col min="7941" max="7941" width="9.7109375" style="2" customWidth="1"/>
    <col min="7942" max="7942" width="1.7109375" style="2" customWidth="1"/>
    <col min="7943" max="7943" width="9.7109375" style="2" customWidth="1"/>
    <col min="7944" max="7944" width="1.7109375" style="2" customWidth="1"/>
    <col min="7945" max="7945" width="9.7109375" style="2" customWidth="1"/>
    <col min="7946" max="7946" width="1.7109375" style="2" customWidth="1"/>
    <col min="7947" max="7947" width="9.7109375" style="2" customWidth="1"/>
    <col min="7948" max="7948" width="1.7109375" style="2" customWidth="1"/>
    <col min="7949" max="7949" width="9.7109375" style="2" customWidth="1"/>
    <col min="7950" max="7950" width="1.7109375" style="2" customWidth="1"/>
    <col min="7951" max="7951" width="9.7109375" style="2" customWidth="1"/>
    <col min="7952" max="7952" width="1.7109375" style="2" customWidth="1"/>
    <col min="7953" max="7954" width="0" style="2" hidden="1" customWidth="1"/>
    <col min="7955" max="7955" width="3.7109375" style="2" customWidth="1"/>
    <col min="7956" max="7956" width="9.7109375" style="2" customWidth="1"/>
    <col min="7957" max="7957" width="1.7109375" style="2" customWidth="1"/>
    <col min="7958" max="7958" width="9.7109375" style="2" customWidth="1"/>
    <col min="7959" max="7959" width="1.7109375" style="2" customWidth="1"/>
    <col min="7960" max="7960" width="9.7109375" style="2" customWidth="1"/>
    <col min="7961" max="8192" width="30.85546875" style="2"/>
    <col min="8193" max="8193" width="36.7109375" style="2" bestFit="1" customWidth="1"/>
    <col min="8194" max="8194" width="0" style="2" hidden="1" customWidth="1"/>
    <col min="8195" max="8195" width="9.7109375" style="2" customWidth="1"/>
    <col min="8196" max="8196" width="1.7109375" style="2" customWidth="1"/>
    <col min="8197" max="8197" width="9.7109375" style="2" customWidth="1"/>
    <col min="8198" max="8198" width="1.7109375" style="2" customWidth="1"/>
    <col min="8199" max="8199" width="9.7109375" style="2" customWidth="1"/>
    <col min="8200" max="8200" width="1.7109375" style="2" customWidth="1"/>
    <col min="8201" max="8201" width="9.7109375" style="2" customWidth="1"/>
    <col min="8202" max="8202" width="1.7109375" style="2" customWidth="1"/>
    <col min="8203" max="8203" width="9.7109375" style="2" customWidth="1"/>
    <col min="8204" max="8204" width="1.7109375" style="2" customWidth="1"/>
    <col min="8205" max="8205" width="9.7109375" style="2" customWidth="1"/>
    <col min="8206" max="8206" width="1.7109375" style="2" customWidth="1"/>
    <col min="8207" max="8207" width="9.7109375" style="2" customWidth="1"/>
    <col min="8208" max="8208" width="1.7109375" style="2" customWidth="1"/>
    <col min="8209" max="8210" width="0" style="2" hidden="1" customWidth="1"/>
    <col min="8211" max="8211" width="3.7109375" style="2" customWidth="1"/>
    <col min="8212" max="8212" width="9.7109375" style="2" customWidth="1"/>
    <col min="8213" max="8213" width="1.7109375" style="2" customWidth="1"/>
    <col min="8214" max="8214" width="9.7109375" style="2" customWidth="1"/>
    <col min="8215" max="8215" width="1.7109375" style="2" customWidth="1"/>
    <col min="8216" max="8216" width="9.7109375" style="2" customWidth="1"/>
    <col min="8217" max="8448" width="30.85546875" style="2"/>
    <col min="8449" max="8449" width="36.7109375" style="2" bestFit="1" customWidth="1"/>
    <col min="8450" max="8450" width="0" style="2" hidden="1" customWidth="1"/>
    <col min="8451" max="8451" width="9.7109375" style="2" customWidth="1"/>
    <col min="8452" max="8452" width="1.7109375" style="2" customWidth="1"/>
    <col min="8453" max="8453" width="9.7109375" style="2" customWidth="1"/>
    <col min="8454" max="8454" width="1.7109375" style="2" customWidth="1"/>
    <col min="8455" max="8455" width="9.7109375" style="2" customWidth="1"/>
    <col min="8456" max="8456" width="1.7109375" style="2" customWidth="1"/>
    <col min="8457" max="8457" width="9.7109375" style="2" customWidth="1"/>
    <col min="8458" max="8458" width="1.7109375" style="2" customWidth="1"/>
    <col min="8459" max="8459" width="9.7109375" style="2" customWidth="1"/>
    <col min="8460" max="8460" width="1.7109375" style="2" customWidth="1"/>
    <col min="8461" max="8461" width="9.7109375" style="2" customWidth="1"/>
    <col min="8462" max="8462" width="1.7109375" style="2" customWidth="1"/>
    <col min="8463" max="8463" width="9.7109375" style="2" customWidth="1"/>
    <col min="8464" max="8464" width="1.7109375" style="2" customWidth="1"/>
    <col min="8465" max="8466" width="0" style="2" hidden="1" customWidth="1"/>
    <col min="8467" max="8467" width="3.7109375" style="2" customWidth="1"/>
    <col min="8468" max="8468" width="9.7109375" style="2" customWidth="1"/>
    <col min="8469" max="8469" width="1.7109375" style="2" customWidth="1"/>
    <col min="8470" max="8470" width="9.7109375" style="2" customWidth="1"/>
    <col min="8471" max="8471" width="1.7109375" style="2" customWidth="1"/>
    <col min="8472" max="8472" width="9.7109375" style="2" customWidth="1"/>
    <col min="8473" max="8704" width="30.85546875" style="2"/>
    <col min="8705" max="8705" width="36.7109375" style="2" bestFit="1" customWidth="1"/>
    <col min="8706" max="8706" width="0" style="2" hidden="1" customWidth="1"/>
    <col min="8707" max="8707" width="9.7109375" style="2" customWidth="1"/>
    <col min="8708" max="8708" width="1.7109375" style="2" customWidth="1"/>
    <col min="8709" max="8709" width="9.7109375" style="2" customWidth="1"/>
    <col min="8710" max="8710" width="1.7109375" style="2" customWidth="1"/>
    <col min="8711" max="8711" width="9.7109375" style="2" customWidth="1"/>
    <col min="8712" max="8712" width="1.7109375" style="2" customWidth="1"/>
    <col min="8713" max="8713" width="9.7109375" style="2" customWidth="1"/>
    <col min="8714" max="8714" width="1.7109375" style="2" customWidth="1"/>
    <col min="8715" max="8715" width="9.7109375" style="2" customWidth="1"/>
    <col min="8716" max="8716" width="1.7109375" style="2" customWidth="1"/>
    <col min="8717" max="8717" width="9.7109375" style="2" customWidth="1"/>
    <col min="8718" max="8718" width="1.7109375" style="2" customWidth="1"/>
    <col min="8719" max="8719" width="9.7109375" style="2" customWidth="1"/>
    <col min="8720" max="8720" width="1.7109375" style="2" customWidth="1"/>
    <col min="8721" max="8722" width="0" style="2" hidden="1" customWidth="1"/>
    <col min="8723" max="8723" width="3.7109375" style="2" customWidth="1"/>
    <col min="8724" max="8724" width="9.7109375" style="2" customWidth="1"/>
    <col min="8725" max="8725" width="1.7109375" style="2" customWidth="1"/>
    <col min="8726" max="8726" width="9.7109375" style="2" customWidth="1"/>
    <col min="8727" max="8727" width="1.7109375" style="2" customWidth="1"/>
    <col min="8728" max="8728" width="9.7109375" style="2" customWidth="1"/>
    <col min="8729" max="8960" width="30.85546875" style="2"/>
    <col min="8961" max="8961" width="36.7109375" style="2" bestFit="1" customWidth="1"/>
    <col min="8962" max="8962" width="0" style="2" hidden="1" customWidth="1"/>
    <col min="8963" max="8963" width="9.7109375" style="2" customWidth="1"/>
    <col min="8964" max="8964" width="1.7109375" style="2" customWidth="1"/>
    <col min="8965" max="8965" width="9.7109375" style="2" customWidth="1"/>
    <col min="8966" max="8966" width="1.7109375" style="2" customWidth="1"/>
    <col min="8967" max="8967" width="9.7109375" style="2" customWidth="1"/>
    <col min="8968" max="8968" width="1.7109375" style="2" customWidth="1"/>
    <col min="8969" max="8969" width="9.7109375" style="2" customWidth="1"/>
    <col min="8970" max="8970" width="1.7109375" style="2" customWidth="1"/>
    <col min="8971" max="8971" width="9.7109375" style="2" customWidth="1"/>
    <col min="8972" max="8972" width="1.7109375" style="2" customWidth="1"/>
    <col min="8973" max="8973" width="9.7109375" style="2" customWidth="1"/>
    <col min="8974" max="8974" width="1.7109375" style="2" customWidth="1"/>
    <col min="8975" max="8975" width="9.7109375" style="2" customWidth="1"/>
    <col min="8976" max="8976" width="1.7109375" style="2" customWidth="1"/>
    <col min="8977" max="8978" width="0" style="2" hidden="1" customWidth="1"/>
    <col min="8979" max="8979" width="3.7109375" style="2" customWidth="1"/>
    <col min="8980" max="8980" width="9.7109375" style="2" customWidth="1"/>
    <col min="8981" max="8981" width="1.7109375" style="2" customWidth="1"/>
    <col min="8982" max="8982" width="9.7109375" style="2" customWidth="1"/>
    <col min="8983" max="8983" width="1.7109375" style="2" customWidth="1"/>
    <col min="8984" max="8984" width="9.7109375" style="2" customWidth="1"/>
    <col min="8985" max="9216" width="30.85546875" style="2"/>
    <col min="9217" max="9217" width="36.7109375" style="2" bestFit="1" customWidth="1"/>
    <col min="9218" max="9218" width="0" style="2" hidden="1" customWidth="1"/>
    <col min="9219" max="9219" width="9.7109375" style="2" customWidth="1"/>
    <col min="9220" max="9220" width="1.7109375" style="2" customWidth="1"/>
    <col min="9221" max="9221" width="9.7109375" style="2" customWidth="1"/>
    <col min="9222" max="9222" width="1.7109375" style="2" customWidth="1"/>
    <col min="9223" max="9223" width="9.7109375" style="2" customWidth="1"/>
    <col min="9224" max="9224" width="1.7109375" style="2" customWidth="1"/>
    <col min="9225" max="9225" width="9.7109375" style="2" customWidth="1"/>
    <col min="9226" max="9226" width="1.7109375" style="2" customWidth="1"/>
    <col min="9227" max="9227" width="9.7109375" style="2" customWidth="1"/>
    <col min="9228" max="9228" width="1.7109375" style="2" customWidth="1"/>
    <col min="9229" max="9229" width="9.7109375" style="2" customWidth="1"/>
    <col min="9230" max="9230" width="1.7109375" style="2" customWidth="1"/>
    <col min="9231" max="9231" width="9.7109375" style="2" customWidth="1"/>
    <col min="9232" max="9232" width="1.7109375" style="2" customWidth="1"/>
    <col min="9233" max="9234" width="0" style="2" hidden="1" customWidth="1"/>
    <col min="9235" max="9235" width="3.7109375" style="2" customWidth="1"/>
    <col min="9236" max="9236" width="9.7109375" style="2" customWidth="1"/>
    <col min="9237" max="9237" width="1.7109375" style="2" customWidth="1"/>
    <col min="9238" max="9238" width="9.7109375" style="2" customWidth="1"/>
    <col min="9239" max="9239" width="1.7109375" style="2" customWidth="1"/>
    <col min="9240" max="9240" width="9.7109375" style="2" customWidth="1"/>
    <col min="9241" max="9472" width="30.85546875" style="2"/>
    <col min="9473" max="9473" width="36.7109375" style="2" bestFit="1" customWidth="1"/>
    <col min="9474" max="9474" width="0" style="2" hidden="1" customWidth="1"/>
    <col min="9475" max="9475" width="9.7109375" style="2" customWidth="1"/>
    <col min="9476" max="9476" width="1.7109375" style="2" customWidth="1"/>
    <col min="9477" max="9477" width="9.7109375" style="2" customWidth="1"/>
    <col min="9478" max="9478" width="1.7109375" style="2" customWidth="1"/>
    <col min="9479" max="9479" width="9.7109375" style="2" customWidth="1"/>
    <col min="9480" max="9480" width="1.7109375" style="2" customWidth="1"/>
    <col min="9481" max="9481" width="9.7109375" style="2" customWidth="1"/>
    <col min="9482" max="9482" width="1.7109375" style="2" customWidth="1"/>
    <col min="9483" max="9483" width="9.7109375" style="2" customWidth="1"/>
    <col min="9484" max="9484" width="1.7109375" style="2" customWidth="1"/>
    <col min="9485" max="9485" width="9.7109375" style="2" customWidth="1"/>
    <col min="9486" max="9486" width="1.7109375" style="2" customWidth="1"/>
    <col min="9487" max="9487" width="9.7109375" style="2" customWidth="1"/>
    <col min="9488" max="9488" width="1.7109375" style="2" customWidth="1"/>
    <col min="9489" max="9490" width="0" style="2" hidden="1" customWidth="1"/>
    <col min="9491" max="9491" width="3.7109375" style="2" customWidth="1"/>
    <col min="9492" max="9492" width="9.7109375" style="2" customWidth="1"/>
    <col min="9493" max="9493" width="1.7109375" style="2" customWidth="1"/>
    <col min="9494" max="9494" width="9.7109375" style="2" customWidth="1"/>
    <col min="9495" max="9495" width="1.7109375" style="2" customWidth="1"/>
    <col min="9496" max="9496" width="9.7109375" style="2" customWidth="1"/>
    <col min="9497" max="9728" width="30.85546875" style="2"/>
    <col min="9729" max="9729" width="36.7109375" style="2" bestFit="1" customWidth="1"/>
    <col min="9730" max="9730" width="0" style="2" hidden="1" customWidth="1"/>
    <col min="9731" max="9731" width="9.7109375" style="2" customWidth="1"/>
    <col min="9732" max="9732" width="1.7109375" style="2" customWidth="1"/>
    <col min="9733" max="9733" width="9.7109375" style="2" customWidth="1"/>
    <col min="9734" max="9734" width="1.7109375" style="2" customWidth="1"/>
    <col min="9735" max="9735" width="9.7109375" style="2" customWidth="1"/>
    <col min="9736" max="9736" width="1.7109375" style="2" customWidth="1"/>
    <col min="9737" max="9737" width="9.7109375" style="2" customWidth="1"/>
    <col min="9738" max="9738" width="1.7109375" style="2" customWidth="1"/>
    <col min="9739" max="9739" width="9.7109375" style="2" customWidth="1"/>
    <col min="9740" max="9740" width="1.7109375" style="2" customWidth="1"/>
    <col min="9741" max="9741" width="9.7109375" style="2" customWidth="1"/>
    <col min="9742" max="9742" width="1.7109375" style="2" customWidth="1"/>
    <col min="9743" max="9743" width="9.7109375" style="2" customWidth="1"/>
    <col min="9744" max="9744" width="1.7109375" style="2" customWidth="1"/>
    <col min="9745" max="9746" width="0" style="2" hidden="1" customWidth="1"/>
    <col min="9747" max="9747" width="3.7109375" style="2" customWidth="1"/>
    <col min="9748" max="9748" width="9.7109375" style="2" customWidth="1"/>
    <col min="9749" max="9749" width="1.7109375" style="2" customWidth="1"/>
    <col min="9750" max="9750" width="9.7109375" style="2" customWidth="1"/>
    <col min="9751" max="9751" width="1.7109375" style="2" customWidth="1"/>
    <col min="9752" max="9752" width="9.7109375" style="2" customWidth="1"/>
    <col min="9753" max="9984" width="30.85546875" style="2"/>
    <col min="9985" max="9985" width="36.7109375" style="2" bestFit="1" customWidth="1"/>
    <col min="9986" max="9986" width="0" style="2" hidden="1" customWidth="1"/>
    <col min="9987" max="9987" width="9.7109375" style="2" customWidth="1"/>
    <col min="9988" max="9988" width="1.7109375" style="2" customWidth="1"/>
    <col min="9989" max="9989" width="9.7109375" style="2" customWidth="1"/>
    <col min="9990" max="9990" width="1.7109375" style="2" customWidth="1"/>
    <col min="9991" max="9991" width="9.7109375" style="2" customWidth="1"/>
    <col min="9992" max="9992" width="1.7109375" style="2" customWidth="1"/>
    <col min="9993" max="9993" width="9.7109375" style="2" customWidth="1"/>
    <col min="9994" max="9994" width="1.7109375" style="2" customWidth="1"/>
    <col min="9995" max="9995" width="9.7109375" style="2" customWidth="1"/>
    <col min="9996" max="9996" width="1.7109375" style="2" customWidth="1"/>
    <col min="9997" max="9997" width="9.7109375" style="2" customWidth="1"/>
    <col min="9998" max="9998" width="1.7109375" style="2" customWidth="1"/>
    <col min="9999" max="9999" width="9.7109375" style="2" customWidth="1"/>
    <col min="10000" max="10000" width="1.7109375" style="2" customWidth="1"/>
    <col min="10001" max="10002" width="0" style="2" hidden="1" customWidth="1"/>
    <col min="10003" max="10003" width="3.7109375" style="2" customWidth="1"/>
    <col min="10004" max="10004" width="9.7109375" style="2" customWidth="1"/>
    <col min="10005" max="10005" width="1.7109375" style="2" customWidth="1"/>
    <col min="10006" max="10006" width="9.7109375" style="2" customWidth="1"/>
    <col min="10007" max="10007" width="1.7109375" style="2" customWidth="1"/>
    <col min="10008" max="10008" width="9.7109375" style="2" customWidth="1"/>
    <col min="10009" max="10240" width="30.85546875" style="2"/>
    <col min="10241" max="10241" width="36.7109375" style="2" bestFit="1" customWidth="1"/>
    <col min="10242" max="10242" width="0" style="2" hidden="1" customWidth="1"/>
    <col min="10243" max="10243" width="9.7109375" style="2" customWidth="1"/>
    <col min="10244" max="10244" width="1.7109375" style="2" customWidth="1"/>
    <col min="10245" max="10245" width="9.7109375" style="2" customWidth="1"/>
    <col min="10246" max="10246" width="1.7109375" style="2" customWidth="1"/>
    <col min="10247" max="10247" width="9.7109375" style="2" customWidth="1"/>
    <col min="10248" max="10248" width="1.7109375" style="2" customWidth="1"/>
    <col min="10249" max="10249" width="9.7109375" style="2" customWidth="1"/>
    <col min="10250" max="10250" width="1.7109375" style="2" customWidth="1"/>
    <col min="10251" max="10251" width="9.7109375" style="2" customWidth="1"/>
    <col min="10252" max="10252" width="1.7109375" style="2" customWidth="1"/>
    <col min="10253" max="10253" width="9.7109375" style="2" customWidth="1"/>
    <col min="10254" max="10254" width="1.7109375" style="2" customWidth="1"/>
    <col min="10255" max="10255" width="9.7109375" style="2" customWidth="1"/>
    <col min="10256" max="10256" width="1.7109375" style="2" customWidth="1"/>
    <col min="10257" max="10258" width="0" style="2" hidden="1" customWidth="1"/>
    <col min="10259" max="10259" width="3.7109375" style="2" customWidth="1"/>
    <col min="10260" max="10260" width="9.7109375" style="2" customWidth="1"/>
    <col min="10261" max="10261" width="1.7109375" style="2" customWidth="1"/>
    <col min="10262" max="10262" width="9.7109375" style="2" customWidth="1"/>
    <col min="10263" max="10263" width="1.7109375" style="2" customWidth="1"/>
    <col min="10264" max="10264" width="9.7109375" style="2" customWidth="1"/>
    <col min="10265" max="10496" width="30.85546875" style="2"/>
    <col min="10497" max="10497" width="36.7109375" style="2" bestFit="1" customWidth="1"/>
    <col min="10498" max="10498" width="0" style="2" hidden="1" customWidth="1"/>
    <col min="10499" max="10499" width="9.7109375" style="2" customWidth="1"/>
    <col min="10500" max="10500" width="1.7109375" style="2" customWidth="1"/>
    <col min="10501" max="10501" width="9.7109375" style="2" customWidth="1"/>
    <col min="10502" max="10502" width="1.7109375" style="2" customWidth="1"/>
    <col min="10503" max="10503" width="9.7109375" style="2" customWidth="1"/>
    <col min="10504" max="10504" width="1.7109375" style="2" customWidth="1"/>
    <col min="10505" max="10505" width="9.7109375" style="2" customWidth="1"/>
    <col min="10506" max="10506" width="1.7109375" style="2" customWidth="1"/>
    <col min="10507" max="10507" width="9.7109375" style="2" customWidth="1"/>
    <col min="10508" max="10508" width="1.7109375" style="2" customWidth="1"/>
    <col min="10509" max="10509" width="9.7109375" style="2" customWidth="1"/>
    <col min="10510" max="10510" width="1.7109375" style="2" customWidth="1"/>
    <col min="10511" max="10511" width="9.7109375" style="2" customWidth="1"/>
    <col min="10512" max="10512" width="1.7109375" style="2" customWidth="1"/>
    <col min="10513" max="10514" width="0" style="2" hidden="1" customWidth="1"/>
    <col min="10515" max="10515" width="3.7109375" style="2" customWidth="1"/>
    <col min="10516" max="10516" width="9.7109375" style="2" customWidth="1"/>
    <col min="10517" max="10517" width="1.7109375" style="2" customWidth="1"/>
    <col min="10518" max="10518" width="9.7109375" style="2" customWidth="1"/>
    <col min="10519" max="10519" width="1.7109375" style="2" customWidth="1"/>
    <col min="10520" max="10520" width="9.7109375" style="2" customWidth="1"/>
    <col min="10521" max="10752" width="30.85546875" style="2"/>
    <col min="10753" max="10753" width="36.7109375" style="2" bestFit="1" customWidth="1"/>
    <col min="10754" max="10754" width="0" style="2" hidden="1" customWidth="1"/>
    <col min="10755" max="10755" width="9.7109375" style="2" customWidth="1"/>
    <col min="10756" max="10756" width="1.7109375" style="2" customWidth="1"/>
    <col min="10757" max="10757" width="9.7109375" style="2" customWidth="1"/>
    <col min="10758" max="10758" width="1.7109375" style="2" customWidth="1"/>
    <col min="10759" max="10759" width="9.7109375" style="2" customWidth="1"/>
    <col min="10760" max="10760" width="1.7109375" style="2" customWidth="1"/>
    <col min="10761" max="10761" width="9.7109375" style="2" customWidth="1"/>
    <col min="10762" max="10762" width="1.7109375" style="2" customWidth="1"/>
    <col min="10763" max="10763" width="9.7109375" style="2" customWidth="1"/>
    <col min="10764" max="10764" width="1.7109375" style="2" customWidth="1"/>
    <col min="10765" max="10765" width="9.7109375" style="2" customWidth="1"/>
    <col min="10766" max="10766" width="1.7109375" style="2" customWidth="1"/>
    <col min="10767" max="10767" width="9.7109375" style="2" customWidth="1"/>
    <col min="10768" max="10768" width="1.7109375" style="2" customWidth="1"/>
    <col min="10769" max="10770" width="0" style="2" hidden="1" customWidth="1"/>
    <col min="10771" max="10771" width="3.7109375" style="2" customWidth="1"/>
    <col min="10772" max="10772" width="9.7109375" style="2" customWidth="1"/>
    <col min="10773" max="10773" width="1.7109375" style="2" customWidth="1"/>
    <col min="10774" max="10774" width="9.7109375" style="2" customWidth="1"/>
    <col min="10775" max="10775" width="1.7109375" style="2" customWidth="1"/>
    <col min="10776" max="10776" width="9.7109375" style="2" customWidth="1"/>
    <col min="10777" max="11008" width="30.85546875" style="2"/>
    <col min="11009" max="11009" width="36.7109375" style="2" bestFit="1" customWidth="1"/>
    <col min="11010" max="11010" width="0" style="2" hidden="1" customWidth="1"/>
    <col min="11011" max="11011" width="9.7109375" style="2" customWidth="1"/>
    <col min="11012" max="11012" width="1.7109375" style="2" customWidth="1"/>
    <col min="11013" max="11013" width="9.7109375" style="2" customWidth="1"/>
    <col min="11014" max="11014" width="1.7109375" style="2" customWidth="1"/>
    <col min="11015" max="11015" width="9.7109375" style="2" customWidth="1"/>
    <col min="11016" max="11016" width="1.7109375" style="2" customWidth="1"/>
    <col min="11017" max="11017" width="9.7109375" style="2" customWidth="1"/>
    <col min="11018" max="11018" width="1.7109375" style="2" customWidth="1"/>
    <col min="11019" max="11019" width="9.7109375" style="2" customWidth="1"/>
    <col min="11020" max="11020" width="1.7109375" style="2" customWidth="1"/>
    <col min="11021" max="11021" width="9.7109375" style="2" customWidth="1"/>
    <col min="11022" max="11022" width="1.7109375" style="2" customWidth="1"/>
    <col min="11023" max="11023" width="9.7109375" style="2" customWidth="1"/>
    <col min="11024" max="11024" width="1.7109375" style="2" customWidth="1"/>
    <col min="11025" max="11026" width="0" style="2" hidden="1" customWidth="1"/>
    <col min="11027" max="11027" width="3.7109375" style="2" customWidth="1"/>
    <col min="11028" max="11028" width="9.7109375" style="2" customWidth="1"/>
    <col min="11029" max="11029" width="1.7109375" style="2" customWidth="1"/>
    <col min="11030" max="11030" width="9.7109375" style="2" customWidth="1"/>
    <col min="11031" max="11031" width="1.7109375" style="2" customWidth="1"/>
    <col min="11032" max="11032" width="9.7109375" style="2" customWidth="1"/>
    <col min="11033" max="11264" width="30.85546875" style="2"/>
    <col min="11265" max="11265" width="36.7109375" style="2" bestFit="1" customWidth="1"/>
    <col min="11266" max="11266" width="0" style="2" hidden="1" customWidth="1"/>
    <col min="11267" max="11267" width="9.7109375" style="2" customWidth="1"/>
    <col min="11268" max="11268" width="1.7109375" style="2" customWidth="1"/>
    <col min="11269" max="11269" width="9.7109375" style="2" customWidth="1"/>
    <col min="11270" max="11270" width="1.7109375" style="2" customWidth="1"/>
    <col min="11271" max="11271" width="9.7109375" style="2" customWidth="1"/>
    <col min="11272" max="11272" width="1.7109375" style="2" customWidth="1"/>
    <col min="11273" max="11273" width="9.7109375" style="2" customWidth="1"/>
    <col min="11274" max="11274" width="1.7109375" style="2" customWidth="1"/>
    <col min="11275" max="11275" width="9.7109375" style="2" customWidth="1"/>
    <col min="11276" max="11276" width="1.7109375" style="2" customWidth="1"/>
    <col min="11277" max="11277" width="9.7109375" style="2" customWidth="1"/>
    <col min="11278" max="11278" width="1.7109375" style="2" customWidth="1"/>
    <col min="11279" max="11279" width="9.7109375" style="2" customWidth="1"/>
    <col min="11280" max="11280" width="1.7109375" style="2" customWidth="1"/>
    <col min="11281" max="11282" width="0" style="2" hidden="1" customWidth="1"/>
    <col min="11283" max="11283" width="3.7109375" style="2" customWidth="1"/>
    <col min="11284" max="11284" width="9.7109375" style="2" customWidth="1"/>
    <col min="11285" max="11285" width="1.7109375" style="2" customWidth="1"/>
    <col min="11286" max="11286" width="9.7109375" style="2" customWidth="1"/>
    <col min="11287" max="11287" width="1.7109375" style="2" customWidth="1"/>
    <col min="11288" max="11288" width="9.7109375" style="2" customWidth="1"/>
    <col min="11289" max="11520" width="30.85546875" style="2"/>
    <col min="11521" max="11521" width="36.7109375" style="2" bestFit="1" customWidth="1"/>
    <col min="11522" max="11522" width="0" style="2" hidden="1" customWidth="1"/>
    <col min="11523" max="11523" width="9.7109375" style="2" customWidth="1"/>
    <col min="11524" max="11524" width="1.7109375" style="2" customWidth="1"/>
    <col min="11525" max="11525" width="9.7109375" style="2" customWidth="1"/>
    <col min="11526" max="11526" width="1.7109375" style="2" customWidth="1"/>
    <col min="11527" max="11527" width="9.7109375" style="2" customWidth="1"/>
    <col min="11528" max="11528" width="1.7109375" style="2" customWidth="1"/>
    <col min="11529" max="11529" width="9.7109375" style="2" customWidth="1"/>
    <col min="11530" max="11530" width="1.7109375" style="2" customWidth="1"/>
    <col min="11531" max="11531" width="9.7109375" style="2" customWidth="1"/>
    <col min="11532" max="11532" width="1.7109375" style="2" customWidth="1"/>
    <col min="11533" max="11533" width="9.7109375" style="2" customWidth="1"/>
    <col min="11534" max="11534" width="1.7109375" style="2" customWidth="1"/>
    <col min="11535" max="11535" width="9.7109375" style="2" customWidth="1"/>
    <col min="11536" max="11536" width="1.7109375" style="2" customWidth="1"/>
    <col min="11537" max="11538" width="0" style="2" hidden="1" customWidth="1"/>
    <col min="11539" max="11539" width="3.7109375" style="2" customWidth="1"/>
    <col min="11540" max="11540" width="9.7109375" style="2" customWidth="1"/>
    <col min="11541" max="11541" width="1.7109375" style="2" customWidth="1"/>
    <col min="11542" max="11542" width="9.7109375" style="2" customWidth="1"/>
    <col min="11543" max="11543" width="1.7109375" style="2" customWidth="1"/>
    <col min="11544" max="11544" width="9.7109375" style="2" customWidth="1"/>
    <col min="11545" max="11776" width="30.85546875" style="2"/>
    <col min="11777" max="11777" width="36.7109375" style="2" bestFit="1" customWidth="1"/>
    <col min="11778" max="11778" width="0" style="2" hidden="1" customWidth="1"/>
    <col min="11779" max="11779" width="9.7109375" style="2" customWidth="1"/>
    <col min="11780" max="11780" width="1.7109375" style="2" customWidth="1"/>
    <col min="11781" max="11781" width="9.7109375" style="2" customWidth="1"/>
    <col min="11782" max="11782" width="1.7109375" style="2" customWidth="1"/>
    <col min="11783" max="11783" width="9.7109375" style="2" customWidth="1"/>
    <col min="11784" max="11784" width="1.7109375" style="2" customWidth="1"/>
    <col min="11785" max="11785" width="9.7109375" style="2" customWidth="1"/>
    <col min="11786" max="11786" width="1.7109375" style="2" customWidth="1"/>
    <col min="11787" max="11787" width="9.7109375" style="2" customWidth="1"/>
    <col min="11788" max="11788" width="1.7109375" style="2" customWidth="1"/>
    <col min="11789" max="11789" width="9.7109375" style="2" customWidth="1"/>
    <col min="11790" max="11790" width="1.7109375" style="2" customWidth="1"/>
    <col min="11791" max="11791" width="9.7109375" style="2" customWidth="1"/>
    <col min="11792" max="11792" width="1.7109375" style="2" customWidth="1"/>
    <col min="11793" max="11794" width="0" style="2" hidden="1" customWidth="1"/>
    <col min="11795" max="11795" width="3.7109375" style="2" customWidth="1"/>
    <col min="11796" max="11796" width="9.7109375" style="2" customWidth="1"/>
    <col min="11797" max="11797" width="1.7109375" style="2" customWidth="1"/>
    <col min="11798" max="11798" width="9.7109375" style="2" customWidth="1"/>
    <col min="11799" max="11799" width="1.7109375" style="2" customWidth="1"/>
    <col min="11800" max="11800" width="9.7109375" style="2" customWidth="1"/>
    <col min="11801" max="12032" width="30.85546875" style="2"/>
    <col min="12033" max="12033" width="36.7109375" style="2" bestFit="1" customWidth="1"/>
    <col min="12034" max="12034" width="0" style="2" hidden="1" customWidth="1"/>
    <col min="12035" max="12035" width="9.7109375" style="2" customWidth="1"/>
    <col min="12036" max="12036" width="1.7109375" style="2" customWidth="1"/>
    <col min="12037" max="12037" width="9.7109375" style="2" customWidth="1"/>
    <col min="12038" max="12038" width="1.7109375" style="2" customWidth="1"/>
    <col min="12039" max="12039" width="9.7109375" style="2" customWidth="1"/>
    <col min="12040" max="12040" width="1.7109375" style="2" customWidth="1"/>
    <col min="12041" max="12041" width="9.7109375" style="2" customWidth="1"/>
    <col min="12042" max="12042" width="1.7109375" style="2" customWidth="1"/>
    <col min="12043" max="12043" width="9.7109375" style="2" customWidth="1"/>
    <col min="12044" max="12044" width="1.7109375" style="2" customWidth="1"/>
    <col min="12045" max="12045" width="9.7109375" style="2" customWidth="1"/>
    <col min="12046" max="12046" width="1.7109375" style="2" customWidth="1"/>
    <col min="12047" max="12047" width="9.7109375" style="2" customWidth="1"/>
    <col min="12048" max="12048" width="1.7109375" style="2" customWidth="1"/>
    <col min="12049" max="12050" width="0" style="2" hidden="1" customWidth="1"/>
    <col min="12051" max="12051" width="3.7109375" style="2" customWidth="1"/>
    <col min="12052" max="12052" width="9.7109375" style="2" customWidth="1"/>
    <col min="12053" max="12053" width="1.7109375" style="2" customWidth="1"/>
    <col min="12054" max="12054" width="9.7109375" style="2" customWidth="1"/>
    <col min="12055" max="12055" width="1.7109375" style="2" customWidth="1"/>
    <col min="12056" max="12056" width="9.7109375" style="2" customWidth="1"/>
    <col min="12057" max="12288" width="30.85546875" style="2"/>
    <col min="12289" max="12289" width="36.7109375" style="2" bestFit="1" customWidth="1"/>
    <col min="12290" max="12290" width="0" style="2" hidden="1" customWidth="1"/>
    <col min="12291" max="12291" width="9.7109375" style="2" customWidth="1"/>
    <col min="12292" max="12292" width="1.7109375" style="2" customWidth="1"/>
    <col min="12293" max="12293" width="9.7109375" style="2" customWidth="1"/>
    <col min="12294" max="12294" width="1.7109375" style="2" customWidth="1"/>
    <col min="12295" max="12295" width="9.7109375" style="2" customWidth="1"/>
    <col min="12296" max="12296" width="1.7109375" style="2" customWidth="1"/>
    <col min="12297" max="12297" width="9.7109375" style="2" customWidth="1"/>
    <col min="12298" max="12298" width="1.7109375" style="2" customWidth="1"/>
    <col min="12299" max="12299" width="9.7109375" style="2" customWidth="1"/>
    <col min="12300" max="12300" width="1.7109375" style="2" customWidth="1"/>
    <col min="12301" max="12301" width="9.7109375" style="2" customWidth="1"/>
    <col min="12302" max="12302" width="1.7109375" style="2" customWidth="1"/>
    <col min="12303" max="12303" width="9.7109375" style="2" customWidth="1"/>
    <col min="12304" max="12304" width="1.7109375" style="2" customWidth="1"/>
    <col min="12305" max="12306" width="0" style="2" hidden="1" customWidth="1"/>
    <col min="12307" max="12307" width="3.7109375" style="2" customWidth="1"/>
    <col min="12308" max="12308" width="9.7109375" style="2" customWidth="1"/>
    <col min="12309" max="12309" width="1.7109375" style="2" customWidth="1"/>
    <col min="12310" max="12310" width="9.7109375" style="2" customWidth="1"/>
    <col min="12311" max="12311" width="1.7109375" style="2" customWidth="1"/>
    <col min="12312" max="12312" width="9.7109375" style="2" customWidth="1"/>
    <col min="12313" max="12544" width="30.85546875" style="2"/>
    <col min="12545" max="12545" width="36.7109375" style="2" bestFit="1" customWidth="1"/>
    <col min="12546" max="12546" width="0" style="2" hidden="1" customWidth="1"/>
    <col min="12547" max="12547" width="9.7109375" style="2" customWidth="1"/>
    <col min="12548" max="12548" width="1.7109375" style="2" customWidth="1"/>
    <col min="12549" max="12549" width="9.7109375" style="2" customWidth="1"/>
    <col min="12550" max="12550" width="1.7109375" style="2" customWidth="1"/>
    <col min="12551" max="12551" width="9.7109375" style="2" customWidth="1"/>
    <col min="12552" max="12552" width="1.7109375" style="2" customWidth="1"/>
    <col min="12553" max="12553" width="9.7109375" style="2" customWidth="1"/>
    <col min="12554" max="12554" width="1.7109375" style="2" customWidth="1"/>
    <col min="12555" max="12555" width="9.7109375" style="2" customWidth="1"/>
    <col min="12556" max="12556" width="1.7109375" style="2" customWidth="1"/>
    <col min="12557" max="12557" width="9.7109375" style="2" customWidth="1"/>
    <col min="12558" max="12558" width="1.7109375" style="2" customWidth="1"/>
    <col min="12559" max="12559" width="9.7109375" style="2" customWidth="1"/>
    <col min="12560" max="12560" width="1.7109375" style="2" customWidth="1"/>
    <col min="12561" max="12562" width="0" style="2" hidden="1" customWidth="1"/>
    <col min="12563" max="12563" width="3.7109375" style="2" customWidth="1"/>
    <col min="12564" max="12564" width="9.7109375" style="2" customWidth="1"/>
    <col min="12565" max="12565" width="1.7109375" style="2" customWidth="1"/>
    <col min="12566" max="12566" width="9.7109375" style="2" customWidth="1"/>
    <col min="12567" max="12567" width="1.7109375" style="2" customWidth="1"/>
    <col min="12568" max="12568" width="9.7109375" style="2" customWidth="1"/>
    <col min="12569" max="12800" width="30.85546875" style="2"/>
    <col min="12801" max="12801" width="36.7109375" style="2" bestFit="1" customWidth="1"/>
    <col min="12802" max="12802" width="0" style="2" hidden="1" customWidth="1"/>
    <col min="12803" max="12803" width="9.7109375" style="2" customWidth="1"/>
    <col min="12804" max="12804" width="1.7109375" style="2" customWidth="1"/>
    <col min="12805" max="12805" width="9.7109375" style="2" customWidth="1"/>
    <col min="12806" max="12806" width="1.7109375" style="2" customWidth="1"/>
    <col min="12807" max="12807" width="9.7109375" style="2" customWidth="1"/>
    <col min="12808" max="12808" width="1.7109375" style="2" customWidth="1"/>
    <col min="12809" max="12809" width="9.7109375" style="2" customWidth="1"/>
    <col min="12810" max="12810" width="1.7109375" style="2" customWidth="1"/>
    <col min="12811" max="12811" width="9.7109375" style="2" customWidth="1"/>
    <col min="12812" max="12812" width="1.7109375" style="2" customWidth="1"/>
    <col min="12813" max="12813" width="9.7109375" style="2" customWidth="1"/>
    <col min="12814" max="12814" width="1.7109375" style="2" customWidth="1"/>
    <col min="12815" max="12815" width="9.7109375" style="2" customWidth="1"/>
    <col min="12816" max="12816" width="1.7109375" style="2" customWidth="1"/>
    <col min="12817" max="12818" width="0" style="2" hidden="1" customWidth="1"/>
    <col min="12819" max="12819" width="3.7109375" style="2" customWidth="1"/>
    <col min="12820" max="12820" width="9.7109375" style="2" customWidth="1"/>
    <col min="12821" max="12821" width="1.7109375" style="2" customWidth="1"/>
    <col min="12822" max="12822" width="9.7109375" style="2" customWidth="1"/>
    <col min="12823" max="12823" width="1.7109375" style="2" customWidth="1"/>
    <col min="12824" max="12824" width="9.7109375" style="2" customWidth="1"/>
    <col min="12825" max="13056" width="30.85546875" style="2"/>
    <col min="13057" max="13057" width="36.7109375" style="2" bestFit="1" customWidth="1"/>
    <col min="13058" max="13058" width="0" style="2" hidden="1" customWidth="1"/>
    <col min="13059" max="13059" width="9.7109375" style="2" customWidth="1"/>
    <col min="13060" max="13060" width="1.7109375" style="2" customWidth="1"/>
    <col min="13061" max="13061" width="9.7109375" style="2" customWidth="1"/>
    <col min="13062" max="13062" width="1.7109375" style="2" customWidth="1"/>
    <col min="13063" max="13063" width="9.7109375" style="2" customWidth="1"/>
    <col min="13064" max="13064" width="1.7109375" style="2" customWidth="1"/>
    <col min="13065" max="13065" width="9.7109375" style="2" customWidth="1"/>
    <col min="13066" max="13066" width="1.7109375" style="2" customWidth="1"/>
    <col min="13067" max="13067" width="9.7109375" style="2" customWidth="1"/>
    <col min="13068" max="13068" width="1.7109375" style="2" customWidth="1"/>
    <col min="13069" max="13069" width="9.7109375" style="2" customWidth="1"/>
    <col min="13070" max="13070" width="1.7109375" style="2" customWidth="1"/>
    <col min="13071" max="13071" width="9.7109375" style="2" customWidth="1"/>
    <col min="13072" max="13072" width="1.7109375" style="2" customWidth="1"/>
    <col min="13073" max="13074" width="0" style="2" hidden="1" customWidth="1"/>
    <col min="13075" max="13075" width="3.7109375" style="2" customWidth="1"/>
    <col min="13076" max="13076" width="9.7109375" style="2" customWidth="1"/>
    <col min="13077" max="13077" width="1.7109375" style="2" customWidth="1"/>
    <col min="13078" max="13078" width="9.7109375" style="2" customWidth="1"/>
    <col min="13079" max="13079" width="1.7109375" style="2" customWidth="1"/>
    <col min="13080" max="13080" width="9.7109375" style="2" customWidth="1"/>
    <col min="13081" max="13312" width="30.85546875" style="2"/>
    <col min="13313" max="13313" width="36.7109375" style="2" bestFit="1" customWidth="1"/>
    <col min="13314" max="13314" width="0" style="2" hidden="1" customWidth="1"/>
    <col min="13315" max="13315" width="9.7109375" style="2" customWidth="1"/>
    <col min="13316" max="13316" width="1.7109375" style="2" customWidth="1"/>
    <col min="13317" max="13317" width="9.7109375" style="2" customWidth="1"/>
    <col min="13318" max="13318" width="1.7109375" style="2" customWidth="1"/>
    <col min="13319" max="13319" width="9.7109375" style="2" customWidth="1"/>
    <col min="13320" max="13320" width="1.7109375" style="2" customWidth="1"/>
    <col min="13321" max="13321" width="9.7109375" style="2" customWidth="1"/>
    <col min="13322" max="13322" width="1.7109375" style="2" customWidth="1"/>
    <col min="13323" max="13323" width="9.7109375" style="2" customWidth="1"/>
    <col min="13324" max="13324" width="1.7109375" style="2" customWidth="1"/>
    <col min="13325" max="13325" width="9.7109375" style="2" customWidth="1"/>
    <col min="13326" max="13326" width="1.7109375" style="2" customWidth="1"/>
    <col min="13327" max="13327" width="9.7109375" style="2" customWidth="1"/>
    <col min="13328" max="13328" width="1.7109375" style="2" customWidth="1"/>
    <col min="13329" max="13330" width="0" style="2" hidden="1" customWidth="1"/>
    <col min="13331" max="13331" width="3.7109375" style="2" customWidth="1"/>
    <col min="13332" max="13332" width="9.7109375" style="2" customWidth="1"/>
    <col min="13333" max="13333" width="1.7109375" style="2" customWidth="1"/>
    <col min="13334" max="13334" width="9.7109375" style="2" customWidth="1"/>
    <col min="13335" max="13335" width="1.7109375" style="2" customWidth="1"/>
    <col min="13336" max="13336" width="9.7109375" style="2" customWidth="1"/>
    <col min="13337" max="13568" width="30.85546875" style="2"/>
    <col min="13569" max="13569" width="36.7109375" style="2" bestFit="1" customWidth="1"/>
    <col min="13570" max="13570" width="0" style="2" hidden="1" customWidth="1"/>
    <col min="13571" max="13571" width="9.7109375" style="2" customWidth="1"/>
    <col min="13572" max="13572" width="1.7109375" style="2" customWidth="1"/>
    <col min="13573" max="13573" width="9.7109375" style="2" customWidth="1"/>
    <col min="13574" max="13574" width="1.7109375" style="2" customWidth="1"/>
    <col min="13575" max="13575" width="9.7109375" style="2" customWidth="1"/>
    <col min="13576" max="13576" width="1.7109375" style="2" customWidth="1"/>
    <col min="13577" max="13577" width="9.7109375" style="2" customWidth="1"/>
    <col min="13578" max="13578" width="1.7109375" style="2" customWidth="1"/>
    <col min="13579" max="13579" width="9.7109375" style="2" customWidth="1"/>
    <col min="13580" max="13580" width="1.7109375" style="2" customWidth="1"/>
    <col min="13581" max="13581" width="9.7109375" style="2" customWidth="1"/>
    <col min="13582" max="13582" width="1.7109375" style="2" customWidth="1"/>
    <col min="13583" max="13583" width="9.7109375" style="2" customWidth="1"/>
    <col min="13584" max="13584" width="1.7109375" style="2" customWidth="1"/>
    <col min="13585" max="13586" width="0" style="2" hidden="1" customWidth="1"/>
    <col min="13587" max="13587" width="3.7109375" style="2" customWidth="1"/>
    <col min="13588" max="13588" width="9.7109375" style="2" customWidth="1"/>
    <col min="13589" max="13589" width="1.7109375" style="2" customWidth="1"/>
    <col min="13590" max="13590" width="9.7109375" style="2" customWidth="1"/>
    <col min="13591" max="13591" width="1.7109375" style="2" customWidth="1"/>
    <col min="13592" max="13592" width="9.7109375" style="2" customWidth="1"/>
    <col min="13593" max="13824" width="30.85546875" style="2"/>
    <col min="13825" max="13825" width="36.7109375" style="2" bestFit="1" customWidth="1"/>
    <col min="13826" max="13826" width="0" style="2" hidden="1" customWidth="1"/>
    <col min="13827" max="13827" width="9.7109375" style="2" customWidth="1"/>
    <col min="13828" max="13828" width="1.7109375" style="2" customWidth="1"/>
    <col min="13829" max="13829" width="9.7109375" style="2" customWidth="1"/>
    <col min="13830" max="13830" width="1.7109375" style="2" customWidth="1"/>
    <col min="13831" max="13831" width="9.7109375" style="2" customWidth="1"/>
    <col min="13832" max="13832" width="1.7109375" style="2" customWidth="1"/>
    <col min="13833" max="13833" width="9.7109375" style="2" customWidth="1"/>
    <col min="13834" max="13834" width="1.7109375" style="2" customWidth="1"/>
    <col min="13835" max="13835" width="9.7109375" style="2" customWidth="1"/>
    <col min="13836" max="13836" width="1.7109375" style="2" customWidth="1"/>
    <col min="13837" max="13837" width="9.7109375" style="2" customWidth="1"/>
    <col min="13838" max="13838" width="1.7109375" style="2" customWidth="1"/>
    <col min="13839" max="13839" width="9.7109375" style="2" customWidth="1"/>
    <col min="13840" max="13840" width="1.7109375" style="2" customWidth="1"/>
    <col min="13841" max="13842" width="0" style="2" hidden="1" customWidth="1"/>
    <col min="13843" max="13843" width="3.7109375" style="2" customWidth="1"/>
    <col min="13844" max="13844" width="9.7109375" style="2" customWidth="1"/>
    <col min="13845" max="13845" width="1.7109375" style="2" customWidth="1"/>
    <col min="13846" max="13846" width="9.7109375" style="2" customWidth="1"/>
    <col min="13847" max="13847" width="1.7109375" style="2" customWidth="1"/>
    <col min="13848" max="13848" width="9.7109375" style="2" customWidth="1"/>
    <col min="13849" max="14080" width="30.85546875" style="2"/>
    <col min="14081" max="14081" width="36.7109375" style="2" bestFit="1" customWidth="1"/>
    <col min="14082" max="14082" width="0" style="2" hidden="1" customWidth="1"/>
    <col min="14083" max="14083" width="9.7109375" style="2" customWidth="1"/>
    <col min="14084" max="14084" width="1.7109375" style="2" customWidth="1"/>
    <col min="14085" max="14085" width="9.7109375" style="2" customWidth="1"/>
    <col min="14086" max="14086" width="1.7109375" style="2" customWidth="1"/>
    <col min="14087" max="14087" width="9.7109375" style="2" customWidth="1"/>
    <col min="14088" max="14088" width="1.7109375" style="2" customWidth="1"/>
    <col min="14089" max="14089" width="9.7109375" style="2" customWidth="1"/>
    <col min="14090" max="14090" width="1.7109375" style="2" customWidth="1"/>
    <col min="14091" max="14091" width="9.7109375" style="2" customWidth="1"/>
    <col min="14092" max="14092" width="1.7109375" style="2" customWidth="1"/>
    <col min="14093" max="14093" width="9.7109375" style="2" customWidth="1"/>
    <col min="14094" max="14094" width="1.7109375" style="2" customWidth="1"/>
    <col min="14095" max="14095" width="9.7109375" style="2" customWidth="1"/>
    <col min="14096" max="14096" width="1.7109375" style="2" customWidth="1"/>
    <col min="14097" max="14098" width="0" style="2" hidden="1" customWidth="1"/>
    <col min="14099" max="14099" width="3.7109375" style="2" customWidth="1"/>
    <col min="14100" max="14100" width="9.7109375" style="2" customWidth="1"/>
    <col min="14101" max="14101" width="1.7109375" style="2" customWidth="1"/>
    <col min="14102" max="14102" width="9.7109375" style="2" customWidth="1"/>
    <col min="14103" max="14103" width="1.7109375" style="2" customWidth="1"/>
    <col min="14104" max="14104" width="9.7109375" style="2" customWidth="1"/>
    <col min="14105" max="14336" width="30.85546875" style="2"/>
    <col min="14337" max="14337" width="36.7109375" style="2" bestFit="1" customWidth="1"/>
    <col min="14338" max="14338" width="0" style="2" hidden="1" customWidth="1"/>
    <col min="14339" max="14339" width="9.7109375" style="2" customWidth="1"/>
    <col min="14340" max="14340" width="1.7109375" style="2" customWidth="1"/>
    <col min="14341" max="14341" width="9.7109375" style="2" customWidth="1"/>
    <col min="14342" max="14342" width="1.7109375" style="2" customWidth="1"/>
    <col min="14343" max="14343" width="9.7109375" style="2" customWidth="1"/>
    <col min="14344" max="14344" width="1.7109375" style="2" customWidth="1"/>
    <col min="14345" max="14345" width="9.7109375" style="2" customWidth="1"/>
    <col min="14346" max="14346" width="1.7109375" style="2" customWidth="1"/>
    <col min="14347" max="14347" width="9.7109375" style="2" customWidth="1"/>
    <col min="14348" max="14348" width="1.7109375" style="2" customWidth="1"/>
    <col min="14349" max="14349" width="9.7109375" style="2" customWidth="1"/>
    <col min="14350" max="14350" width="1.7109375" style="2" customWidth="1"/>
    <col min="14351" max="14351" width="9.7109375" style="2" customWidth="1"/>
    <col min="14352" max="14352" width="1.7109375" style="2" customWidth="1"/>
    <col min="14353" max="14354" width="0" style="2" hidden="1" customWidth="1"/>
    <col min="14355" max="14355" width="3.7109375" style="2" customWidth="1"/>
    <col min="14356" max="14356" width="9.7109375" style="2" customWidth="1"/>
    <col min="14357" max="14357" width="1.7109375" style="2" customWidth="1"/>
    <col min="14358" max="14358" width="9.7109375" style="2" customWidth="1"/>
    <col min="14359" max="14359" width="1.7109375" style="2" customWidth="1"/>
    <col min="14360" max="14360" width="9.7109375" style="2" customWidth="1"/>
    <col min="14361" max="14592" width="30.85546875" style="2"/>
    <col min="14593" max="14593" width="36.7109375" style="2" bestFit="1" customWidth="1"/>
    <col min="14594" max="14594" width="0" style="2" hidden="1" customWidth="1"/>
    <col min="14595" max="14595" width="9.7109375" style="2" customWidth="1"/>
    <col min="14596" max="14596" width="1.7109375" style="2" customWidth="1"/>
    <col min="14597" max="14597" width="9.7109375" style="2" customWidth="1"/>
    <col min="14598" max="14598" width="1.7109375" style="2" customWidth="1"/>
    <col min="14599" max="14599" width="9.7109375" style="2" customWidth="1"/>
    <col min="14600" max="14600" width="1.7109375" style="2" customWidth="1"/>
    <col min="14601" max="14601" width="9.7109375" style="2" customWidth="1"/>
    <col min="14602" max="14602" width="1.7109375" style="2" customWidth="1"/>
    <col min="14603" max="14603" width="9.7109375" style="2" customWidth="1"/>
    <col min="14604" max="14604" width="1.7109375" style="2" customWidth="1"/>
    <col min="14605" max="14605" width="9.7109375" style="2" customWidth="1"/>
    <col min="14606" max="14606" width="1.7109375" style="2" customWidth="1"/>
    <col min="14607" max="14607" width="9.7109375" style="2" customWidth="1"/>
    <col min="14608" max="14608" width="1.7109375" style="2" customWidth="1"/>
    <col min="14609" max="14610" width="0" style="2" hidden="1" customWidth="1"/>
    <col min="14611" max="14611" width="3.7109375" style="2" customWidth="1"/>
    <col min="14612" max="14612" width="9.7109375" style="2" customWidth="1"/>
    <col min="14613" max="14613" width="1.7109375" style="2" customWidth="1"/>
    <col min="14614" max="14614" width="9.7109375" style="2" customWidth="1"/>
    <col min="14615" max="14615" width="1.7109375" style="2" customWidth="1"/>
    <col min="14616" max="14616" width="9.7109375" style="2" customWidth="1"/>
    <col min="14617" max="14848" width="30.85546875" style="2"/>
    <col min="14849" max="14849" width="36.7109375" style="2" bestFit="1" customWidth="1"/>
    <col min="14850" max="14850" width="0" style="2" hidden="1" customWidth="1"/>
    <col min="14851" max="14851" width="9.7109375" style="2" customWidth="1"/>
    <col min="14852" max="14852" width="1.7109375" style="2" customWidth="1"/>
    <col min="14853" max="14853" width="9.7109375" style="2" customWidth="1"/>
    <col min="14854" max="14854" width="1.7109375" style="2" customWidth="1"/>
    <col min="14855" max="14855" width="9.7109375" style="2" customWidth="1"/>
    <col min="14856" max="14856" width="1.7109375" style="2" customWidth="1"/>
    <col min="14857" max="14857" width="9.7109375" style="2" customWidth="1"/>
    <col min="14858" max="14858" width="1.7109375" style="2" customWidth="1"/>
    <col min="14859" max="14859" width="9.7109375" style="2" customWidth="1"/>
    <col min="14860" max="14860" width="1.7109375" style="2" customWidth="1"/>
    <col min="14861" max="14861" width="9.7109375" style="2" customWidth="1"/>
    <col min="14862" max="14862" width="1.7109375" style="2" customWidth="1"/>
    <col min="14863" max="14863" width="9.7109375" style="2" customWidth="1"/>
    <col min="14864" max="14864" width="1.7109375" style="2" customWidth="1"/>
    <col min="14865" max="14866" width="0" style="2" hidden="1" customWidth="1"/>
    <col min="14867" max="14867" width="3.7109375" style="2" customWidth="1"/>
    <col min="14868" max="14868" width="9.7109375" style="2" customWidth="1"/>
    <col min="14869" max="14869" width="1.7109375" style="2" customWidth="1"/>
    <col min="14870" max="14870" width="9.7109375" style="2" customWidth="1"/>
    <col min="14871" max="14871" width="1.7109375" style="2" customWidth="1"/>
    <col min="14872" max="14872" width="9.7109375" style="2" customWidth="1"/>
    <col min="14873" max="15104" width="30.85546875" style="2"/>
    <col min="15105" max="15105" width="36.7109375" style="2" bestFit="1" customWidth="1"/>
    <col min="15106" max="15106" width="0" style="2" hidden="1" customWidth="1"/>
    <col min="15107" max="15107" width="9.7109375" style="2" customWidth="1"/>
    <col min="15108" max="15108" width="1.7109375" style="2" customWidth="1"/>
    <col min="15109" max="15109" width="9.7109375" style="2" customWidth="1"/>
    <col min="15110" max="15110" width="1.7109375" style="2" customWidth="1"/>
    <col min="15111" max="15111" width="9.7109375" style="2" customWidth="1"/>
    <col min="15112" max="15112" width="1.7109375" style="2" customWidth="1"/>
    <col min="15113" max="15113" width="9.7109375" style="2" customWidth="1"/>
    <col min="15114" max="15114" width="1.7109375" style="2" customWidth="1"/>
    <col min="15115" max="15115" width="9.7109375" style="2" customWidth="1"/>
    <col min="15116" max="15116" width="1.7109375" style="2" customWidth="1"/>
    <col min="15117" max="15117" width="9.7109375" style="2" customWidth="1"/>
    <col min="15118" max="15118" width="1.7109375" style="2" customWidth="1"/>
    <col min="15119" max="15119" width="9.7109375" style="2" customWidth="1"/>
    <col min="15120" max="15120" width="1.7109375" style="2" customWidth="1"/>
    <col min="15121" max="15122" width="0" style="2" hidden="1" customWidth="1"/>
    <col min="15123" max="15123" width="3.7109375" style="2" customWidth="1"/>
    <col min="15124" max="15124" width="9.7109375" style="2" customWidth="1"/>
    <col min="15125" max="15125" width="1.7109375" style="2" customWidth="1"/>
    <col min="15126" max="15126" width="9.7109375" style="2" customWidth="1"/>
    <col min="15127" max="15127" width="1.7109375" style="2" customWidth="1"/>
    <col min="15128" max="15128" width="9.7109375" style="2" customWidth="1"/>
    <col min="15129" max="15360" width="30.85546875" style="2"/>
    <col min="15361" max="15361" width="36.7109375" style="2" bestFit="1" customWidth="1"/>
    <col min="15362" max="15362" width="0" style="2" hidden="1" customWidth="1"/>
    <col min="15363" max="15363" width="9.7109375" style="2" customWidth="1"/>
    <col min="15364" max="15364" width="1.7109375" style="2" customWidth="1"/>
    <col min="15365" max="15365" width="9.7109375" style="2" customWidth="1"/>
    <col min="15366" max="15366" width="1.7109375" style="2" customWidth="1"/>
    <col min="15367" max="15367" width="9.7109375" style="2" customWidth="1"/>
    <col min="15368" max="15368" width="1.7109375" style="2" customWidth="1"/>
    <col min="15369" max="15369" width="9.7109375" style="2" customWidth="1"/>
    <col min="15370" max="15370" width="1.7109375" style="2" customWidth="1"/>
    <col min="15371" max="15371" width="9.7109375" style="2" customWidth="1"/>
    <col min="15372" max="15372" width="1.7109375" style="2" customWidth="1"/>
    <col min="15373" max="15373" width="9.7109375" style="2" customWidth="1"/>
    <col min="15374" max="15374" width="1.7109375" style="2" customWidth="1"/>
    <col min="15375" max="15375" width="9.7109375" style="2" customWidth="1"/>
    <col min="15376" max="15376" width="1.7109375" style="2" customWidth="1"/>
    <col min="15377" max="15378" width="0" style="2" hidden="1" customWidth="1"/>
    <col min="15379" max="15379" width="3.7109375" style="2" customWidth="1"/>
    <col min="15380" max="15380" width="9.7109375" style="2" customWidth="1"/>
    <col min="15381" max="15381" width="1.7109375" style="2" customWidth="1"/>
    <col min="15382" max="15382" width="9.7109375" style="2" customWidth="1"/>
    <col min="15383" max="15383" width="1.7109375" style="2" customWidth="1"/>
    <col min="15384" max="15384" width="9.7109375" style="2" customWidth="1"/>
    <col min="15385" max="15616" width="30.85546875" style="2"/>
    <col min="15617" max="15617" width="36.7109375" style="2" bestFit="1" customWidth="1"/>
    <col min="15618" max="15618" width="0" style="2" hidden="1" customWidth="1"/>
    <col min="15619" max="15619" width="9.7109375" style="2" customWidth="1"/>
    <col min="15620" max="15620" width="1.7109375" style="2" customWidth="1"/>
    <col min="15621" max="15621" width="9.7109375" style="2" customWidth="1"/>
    <col min="15622" max="15622" width="1.7109375" style="2" customWidth="1"/>
    <col min="15623" max="15623" width="9.7109375" style="2" customWidth="1"/>
    <col min="15624" max="15624" width="1.7109375" style="2" customWidth="1"/>
    <col min="15625" max="15625" width="9.7109375" style="2" customWidth="1"/>
    <col min="15626" max="15626" width="1.7109375" style="2" customWidth="1"/>
    <col min="15627" max="15627" width="9.7109375" style="2" customWidth="1"/>
    <col min="15628" max="15628" width="1.7109375" style="2" customWidth="1"/>
    <col min="15629" max="15629" width="9.7109375" style="2" customWidth="1"/>
    <col min="15630" max="15630" width="1.7109375" style="2" customWidth="1"/>
    <col min="15631" max="15631" width="9.7109375" style="2" customWidth="1"/>
    <col min="15632" max="15632" width="1.7109375" style="2" customWidth="1"/>
    <col min="15633" max="15634" width="0" style="2" hidden="1" customWidth="1"/>
    <col min="15635" max="15635" width="3.7109375" style="2" customWidth="1"/>
    <col min="15636" max="15636" width="9.7109375" style="2" customWidth="1"/>
    <col min="15637" max="15637" width="1.7109375" style="2" customWidth="1"/>
    <col min="15638" max="15638" width="9.7109375" style="2" customWidth="1"/>
    <col min="15639" max="15639" width="1.7109375" style="2" customWidth="1"/>
    <col min="15640" max="15640" width="9.7109375" style="2" customWidth="1"/>
    <col min="15641" max="15872" width="30.85546875" style="2"/>
    <col min="15873" max="15873" width="36.7109375" style="2" bestFit="1" customWidth="1"/>
    <col min="15874" max="15874" width="0" style="2" hidden="1" customWidth="1"/>
    <col min="15875" max="15875" width="9.7109375" style="2" customWidth="1"/>
    <col min="15876" max="15876" width="1.7109375" style="2" customWidth="1"/>
    <col min="15877" max="15877" width="9.7109375" style="2" customWidth="1"/>
    <col min="15878" max="15878" width="1.7109375" style="2" customWidth="1"/>
    <col min="15879" max="15879" width="9.7109375" style="2" customWidth="1"/>
    <col min="15880" max="15880" width="1.7109375" style="2" customWidth="1"/>
    <col min="15881" max="15881" width="9.7109375" style="2" customWidth="1"/>
    <col min="15882" max="15882" width="1.7109375" style="2" customWidth="1"/>
    <col min="15883" max="15883" width="9.7109375" style="2" customWidth="1"/>
    <col min="15884" max="15884" width="1.7109375" style="2" customWidth="1"/>
    <col min="15885" max="15885" width="9.7109375" style="2" customWidth="1"/>
    <col min="15886" max="15886" width="1.7109375" style="2" customWidth="1"/>
    <col min="15887" max="15887" width="9.7109375" style="2" customWidth="1"/>
    <col min="15888" max="15888" width="1.7109375" style="2" customWidth="1"/>
    <col min="15889" max="15890" width="0" style="2" hidden="1" customWidth="1"/>
    <col min="15891" max="15891" width="3.7109375" style="2" customWidth="1"/>
    <col min="15892" max="15892" width="9.7109375" style="2" customWidth="1"/>
    <col min="15893" max="15893" width="1.7109375" style="2" customWidth="1"/>
    <col min="15894" max="15894" width="9.7109375" style="2" customWidth="1"/>
    <col min="15895" max="15895" width="1.7109375" style="2" customWidth="1"/>
    <col min="15896" max="15896" width="9.7109375" style="2" customWidth="1"/>
    <col min="15897" max="16128" width="30.85546875" style="2"/>
    <col min="16129" max="16129" width="36.7109375" style="2" bestFit="1" customWidth="1"/>
    <col min="16130" max="16130" width="0" style="2" hidden="1" customWidth="1"/>
    <col min="16131" max="16131" width="9.7109375" style="2" customWidth="1"/>
    <col min="16132" max="16132" width="1.7109375" style="2" customWidth="1"/>
    <col min="16133" max="16133" width="9.7109375" style="2" customWidth="1"/>
    <col min="16134" max="16134" width="1.7109375" style="2" customWidth="1"/>
    <col min="16135" max="16135" width="9.7109375" style="2" customWidth="1"/>
    <col min="16136" max="16136" width="1.7109375" style="2" customWidth="1"/>
    <col min="16137" max="16137" width="9.7109375" style="2" customWidth="1"/>
    <col min="16138" max="16138" width="1.7109375" style="2" customWidth="1"/>
    <col min="16139" max="16139" width="9.7109375" style="2" customWidth="1"/>
    <col min="16140" max="16140" width="1.7109375" style="2" customWidth="1"/>
    <col min="16141" max="16141" width="9.7109375" style="2" customWidth="1"/>
    <col min="16142" max="16142" width="1.7109375" style="2" customWidth="1"/>
    <col min="16143" max="16143" width="9.7109375" style="2" customWidth="1"/>
    <col min="16144" max="16144" width="1.7109375" style="2" customWidth="1"/>
    <col min="16145" max="16146" width="0" style="2" hidden="1" customWidth="1"/>
    <col min="16147" max="16147" width="3.7109375" style="2" customWidth="1"/>
    <col min="16148" max="16148" width="9.7109375" style="2" customWidth="1"/>
    <col min="16149" max="16149" width="1.7109375" style="2" customWidth="1"/>
    <col min="16150" max="16150" width="9.7109375" style="2" customWidth="1"/>
    <col min="16151" max="16151" width="1.7109375" style="2" customWidth="1"/>
    <col min="16152" max="16152" width="9.7109375" style="2" customWidth="1"/>
    <col min="16153" max="16384" width="30.85546875" style="2"/>
  </cols>
  <sheetData>
    <row r="1" spans="1:250" x14ac:dyDescent="0.2">
      <c r="A1" s="1">
        <f ca="1">NOW()</f>
        <v>46051.643471180556</v>
      </c>
    </row>
    <row r="2" spans="1:250" ht="21" thickBot="1" x14ac:dyDescent="0.35">
      <c r="A2" s="1027" t="s">
        <v>297</v>
      </c>
      <c r="B2" s="1028"/>
      <c r="C2" s="1028"/>
      <c r="D2" s="1028"/>
      <c r="E2" s="1028"/>
      <c r="F2" s="1028"/>
      <c r="G2" s="1028"/>
      <c r="H2" s="1028"/>
      <c r="I2" s="1028"/>
      <c r="J2" s="1028"/>
      <c r="K2" s="1028"/>
      <c r="L2" s="1028"/>
      <c r="M2" s="1028"/>
      <c r="N2" s="1028"/>
      <c r="O2" s="746"/>
      <c r="P2" s="746"/>
    </row>
    <row r="3" spans="1:250" ht="20.25" x14ac:dyDescent="0.3">
      <c r="A3" s="1004" t="s">
        <v>155</v>
      </c>
      <c r="B3" s="1004"/>
      <c r="C3" s="1004"/>
      <c r="D3" s="1004"/>
      <c r="E3" s="1004"/>
      <c r="F3" s="1004"/>
      <c r="G3" s="1004"/>
      <c r="H3" s="1004"/>
      <c r="I3" s="1004"/>
      <c r="J3" s="1004"/>
      <c r="K3" s="1004"/>
      <c r="L3" s="1004"/>
      <c r="M3" s="1004"/>
      <c r="N3" s="1004"/>
      <c r="O3" s="746"/>
      <c r="P3" s="751"/>
      <c r="T3" s="1005" t="s">
        <v>30</v>
      </c>
      <c r="U3" s="1006"/>
      <c r="V3" s="1006"/>
      <c r="W3" s="1006"/>
      <c r="X3" s="1007"/>
    </row>
    <row r="4" spans="1:250" x14ac:dyDescent="0.2">
      <c r="A4" s="6" t="s">
        <v>1</v>
      </c>
      <c r="B4" s="440"/>
      <c r="C4" s="441" t="s">
        <v>105</v>
      </c>
      <c r="D4" s="6"/>
      <c r="E4" s="752" t="s">
        <v>33</v>
      </c>
      <c r="F4" s="6"/>
      <c r="G4" s="442" t="s">
        <v>106</v>
      </c>
      <c r="H4" s="6"/>
      <c r="I4" s="443" t="s">
        <v>107</v>
      </c>
      <c r="J4" s="6"/>
      <c r="K4" s="7" t="s">
        <v>3</v>
      </c>
      <c r="L4" s="6"/>
      <c r="M4" s="8" t="s">
        <v>4</v>
      </c>
      <c r="N4" s="6"/>
      <c r="O4" s="444" t="s">
        <v>2</v>
      </c>
      <c r="P4" s="6"/>
      <c r="Q4" s="445" t="s">
        <v>108</v>
      </c>
      <c r="R4" s="9"/>
      <c r="S4" s="9"/>
      <c r="T4" s="524"/>
      <c r="U4" s="11"/>
      <c r="V4" s="12" t="s">
        <v>5</v>
      </c>
      <c r="W4" s="13"/>
      <c r="X4" s="525" t="s">
        <v>6</v>
      </c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</row>
    <row r="5" spans="1:250" x14ac:dyDescent="0.2">
      <c r="A5" s="18"/>
      <c r="B5" s="18"/>
      <c r="C5" s="449" t="s">
        <v>298</v>
      </c>
      <c r="D5" s="18"/>
      <c r="E5" s="753" t="s">
        <v>299</v>
      </c>
      <c r="F5" s="18"/>
      <c r="G5" s="450" t="s">
        <v>300</v>
      </c>
      <c r="H5" s="18"/>
      <c r="I5" s="451" t="s">
        <v>301</v>
      </c>
      <c r="J5" s="18"/>
      <c r="K5" s="19" t="s">
        <v>302</v>
      </c>
      <c r="L5" s="18"/>
      <c r="M5" s="20" t="s">
        <v>303</v>
      </c>
      <c r="N5" s="18"/>
      <c r="O5" s="452" t="s">
        <v>304</v>
      </c>
      <c r="P5" s="18"/>
      <c r="Q5" s="453" t="s">
        <v>129</v>
      </c>
      <c r="R5" s="21"/>
      <c r="S5" s="21"/>
      <c r="T5" s="526" t="s">
        <v>305</v>
      </c>
      <c r="U5" s="23"/>
      <c r="V5" s="22" t="s">
        <v>306</v>
      </c>
      <c r="W5" s="23"/>
      <c r="X5" s="527" t="s">
        <v>307</v>
      </c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</row>
    <row r="6" spans="1:250" ht="15" x14ac:dyDescent="0.25">
      <c r="C6" s="457"/>
      <c r="D6" s="28"/>
      <c r="E6" s="754"/>
      <c r="F6" s="28"/>
      <c r="G6" s="458"/>
      <c r="H6" s="28"/>
      <c r="I6" s="459"/>
      <c r="J6" s="28"/>
      <c r="K6" s="29"/>
      <c r="L6" s="28"/>
      <c r="M6" s="30"/>
      <c r="N6" s="28"/>
      <c r="O6" s="460"/>
      <c r="P6" s="28"/>
      <c r="Q6" s="461"/>
      <c r="R6" s="28"/>
      <c r="T6" s="533"/>
      <c r="U6" s="534"/>
      <c r="V6" s="535"/>
      <c r="W6" s="534"/>
      <c r="X6" s="239"/>
    </row>
    <row r="7" spans="1:250" ht="15" x14ac:dyDescent="0.25">
      <c r="A7" s="38" t="s">
        <v>8</v>
      </c>
      <c r="B7" s="197"/>
      <c r="C7" s="223">
        <v>44354</v>
      </c>
      <c r="D7" s="39"/>
      <c r="E7" s="755">
        <v>44333</v>
      </c>
      <c r="F7" s="39"/>
      <c r="G7" s="464">
        <v>44333</v>
      </c>
      <c r="H7" s="39"/>
      <c r="I7" s="465">
        <v>44389</v>
      </c>
      <c r="J7" s="39"/>
      <c r="K7" s="40">
        <v>44333</v>
      </c>
      <c r="L7" s="39"/>
      <c r="M7" s="41">
        <v>44382</v>
      </c>
      <c r="N7" s="39"/>
      <c r="O7" s="466">
        <v>44333</v>
      </c>
      <c r="P7" s="39"/>
      <c r="Q7" s="756">
        <v>42191</v>
      </c>
      <c r="R7" s="28"/>
      <c r="T7" s="537">
        <v>44354</v>
      </c>
      <c r="U7" s="43"/>
      <c r="V7" s="44">
        <v>44383</v>
      </c>
      <c r="W7" s="43"/>
      <c r="X7" s="538">
        <v>44397</v>
      </c>
    </row>
    <row r="8" spans="1:250" ht="15" x14ac:dyDescent="0.25">
      <c r="A8" s="49" t="s">
        <v>9</v>
      </c>
      <c r="B8" s="53"/>
      <c r="C8" s="470">
        <v>44409</v>
      </c>
      <c r="D8" s="50"/>
      <c r="E8" s="757">
        <v>44367</v>
      </c>
      <c r="F8" s="50"/>
      <c r="G8" s="471">
        <v>44381</v>
      </c>
      <c r="H8" s="50"/>
      <c r="I8" s="472">
        <v>44437</v>
      </c>
      <c r="J8" s="50"/>
      <c r="K8" s="51">
        <v>44388</v>
      </c>
      <c r="L8" s="50"/>
      <c r="M8" s="52">
        <v>44437</v>
      </c>
      <c r="N8" s="50"/>
      <c r="O8" s="473">
        <v>44437</v>
      </c>
      <c r="P8" s="50"/>
      <c r="Q8" s="475">
        <v>42218</v>
      </c>
      <c r="R8" s="28"/>
      <c r="T8" s="537">
        <v>44413</v>
      </c>
      <c r="U8" s="43"/>
      <c r="V8" s="44">
        <v>44397</v>
      </c>
      <c r="W8" s="43"/>
      <c r="X8" s="538">
        <v>44413</v>
      </c>
    </row>
    <row r="9" spans="1:250" ht="15" x14ac:dyDescent="0.25">
      <c r="A9" s="53" t="s">
        <v>10</v>
      </c>
      <c r="B9" s="53"/>
      <c r="C9" s="470">
        <v>44270</v>
      </c>
      <c r="D9" s="50"/>
      <c r="E9" s="757">
        <v>44270</v>
      </c>
      <c r="F9" s="50"/>
      <c r="G9" s="471">
        <v>44270</v>
      </c>
      <c r="H9" s="50"/>
      <c r="I9" s="472">
        <v>44270</v>
      </c>
      <c r="J9" s="50"/>
      <c r="K9" s="51">
        <v>44270</v>
      </c>
      <c r="L9" s="50"/>
      <c r="M9" s="52">
        <v>44270</v>
      </c>
      <c r="N9" s="50"/>
      <c r="O9" s="473">
        <v>44270</v>
      </c>
      <c r="P9" s="50"/>
      <c r="Q9" s="475">
        <v>42065</v>
      </c>
      <c r="R9" s="28"/>
      <c r="T9" s="537">
        <v>44270</v>
      </c>
      <c r="U9" s="43"/>
      <c r="V9" s="44">
        <v>44270</v>
      </c>
      <c r="W9" s="43"/>
      <c r="X9" s="538">
        <v>44270</v>
      </c>
    </row>
    <row r="10" spans="1:250" ht="15" x14ac:dyDescent="0.25">
      <c r="A10" s="53" t="s">
        <v>24</v>
      </c>
      <c r="B10" s="53"/>
      <c r="C10" s="470">
        <f>C7-3</f>
        <v>44351</v>
      </c>
      <c r="D10" s="50"/>
      <c r="E10" s="757">
        <f>E7-3</f>
        <v>44330</v>
      </c>
      <c r="F10" s="50"/>
      <c r="G10" s="471">
        <f>G7-3</f>
        <v>44330</v>
      </c>
      <c r="H10" s="50"/>
      <c r="I10" s="472">
        <f>I7-3</f>
        <v>44386</v>
      </c>
      <c r="J10" s="50"/>
      <c r="K10" s="51">
        <f>K7-3</f>
        <v>44330</v>
      </c>
      <c r="L10" s="50"/>
      <c r="M10" s="52">
        <f>M7-3</f>
        <v>44379</v>
      </c>
      <c r="N10" s="50"/>
      <c r="O10" s="473">
        <f>O7-3</f>
        <v>44330</v>
      </c>
      <c r="P10" s="50"/>
      <c r="Q10" s="475">
        <f>Q7-3-1</f>
        <v>42187</v>
      </c>
      <c r="R10" s="28"/>
      <c r="T10" s="537">
        <v>44351</v>
      </c>
      <c r="U10" s="43"/>
      <c r="V10" s="44">
        <v>44379</v>
      </c>
      <c r="W10" s="43"/>
      <c r="X10" s="538">
        <v>44393</v>
      </c>
    </row>
    <row r="11" spans="1:250" ht="15" x14ac:dyDescent="0.25">
      <c r="A11" s="49" t="s">
        <v>25</v>
      </c>
      <c r="B11" s="53"/>
      <c r="C11" s="470">
        <f>C7+7</f>
        <v>44361</v>
      </c>
      <c r="D11" s="50"/>
      <c r="E11" s="757">
        <f>E7+7</f>
        <v>44340</v>
      </c>
      <c r="F11" s="50"/>
      <c r="G11" s="471">
        <f>G7+7</f>
        <v>44340</v>
      </c>
      <c r="H11" s="50"/>
      <c r="I11" s="472">
        <f>I7+7</f>
        <v>44396</v>
      </c>
      <c r="J11" s="50"/>
      <c r="K11" s="51">
        <f>K7+7</f>
        <v>44340</v>
      </c>
      <c r="L11" s="50"/>
      <c r="M11" s="52">
        <f>M7+7</f>
        <v>44389</v>
      </c>
      <c r="N11" s="50"/>
      <c r="O11" s="473">
        <f>O7+7</f>
        <v>44340</v>
      </c>
      <c r="P11" s="50"/>
      <c r="Q11" s="475">
        <f>Q7+2</f>
        <v>42193</v>
      </c>
      <c r="R11" s="28"/>
      <c r="T11" s="537">
        <v>44363</v>
      </c>
      <c r="U11" s="43"/>
      <c r="V11" s="44">
        <v>44385</v>
      </c>
      <c r="W11" s="43"/>
      <c r="X11" s="538">
        <v>44399</v>
      </c>
    </row>
    <row r="12" spans="1:250" ht="15" x14ac:dyDescent="0.25">
      <c r="A12" s="53" t="s">
        <v>12</v>
      </c>
      <c r="B12" s="53"/>
      <c r="C12" s="470">
        <f>C7+32</f>
        <v>44386</v>
      </c>
      <c r="D12" s="50"/>
      <c r="E12" s="757">
        <f>E7+18</f>
        <v>44351</v>
      </c>
      <c r="F12" s="50"/>
      <c r="G12" s="471">
        <f>G7+25</f>
        <v>44358</v>
      </c>
      <c r="H12" s="50"/>
      <c r="I12" s="472">
        <f>I7+25</f>
        <v>44414</v>
      </c>
      <c r="J12" s="50"/>
      <c r="K12" s="51">
        <f>K7+32</f>
        <v>44365</v>
      </c>
      <c r="L12" s="50"/>
      <c r="M12" s="52">
        <f>M7+32</f>
        <v>44414</v>
      </c>
      <c r="N12" s="50"/>
      <c r="O12" s="473">
        <v>44400</v>
      </c>
      <c r="P12" s="50"/>
      <c r="Q12" s="475">
        <v>42206</v>
      </c>
      <c r="R12" s="28"/>
      <c r="T12" s="537">
        <v>44393</v>
      </c>
      <c r="U12" s="43"/>
      <c r="V12" s="44">
        <v>44393</v>
      </c>
      <c r="W12" s="43"/>
      <c r="X12" s="538">
        <v>44407</v>
      </c>
    </row>
    <row r="13" spans="1:250" x14ac:dyDescent="0.2">
      <c r="A13" s="53" t="s">
        <v>126</v>
      </c>
      <c r="B13" s="53"/>
      <c r="C13" s="470">
        <v>44291</v>
      </c>
      <c r="D13" s="50"/>
      <c r="E13" s="757">
        <f>C13</f>
        <v>44291</v>
      </c>
      <c r="F13" s="50"/>
      <c r="G13" s="471">
        <f>C13</f>
        <v>44291</v>
      </c>
      <c r="H13" s="50"/>
      <c r="I13" s="472">
        <f>C13</f>
        <v>44291</v>
      </c>
      <c r="J13" s="50"/>
      <c r="K13" s="51">
        <f>C13</f>
        <v>44291</v>
      </c>
      <c r="L13" s="50"/>
      <c r="M13" s="52">
        <f>C13</f>
        <v>44291</v>
      </c>
      <c r="N13" s="50"/>
      <c r="O13" s="473">
        <f>C13</f>
        <v>44291</v>
      </c>
      <c r="P13" s="50"/>
      <c r="Q13" s="475">
        <v>42073</v>
      </c>
      <c r="R13" s="28"/>
      <c r="T13" s="586" t="s">
        <v>244</v>
      </c>
      <c r="U13" s="60"/>
      <c r="V13" s="61"/>
      <c r="W13" s="60"/>
      <c r="X13" s="543"/>
    </row>
    <row r="14" spans="1:250" x14ac:dyDescent="0.2">
      <c r="A14" s="53" t="s">
        <v>14</v>
      </c>
      <c r="B14" s="53"/>
      <c r="C14" s="470">
        <v>44292</v>
      </c>
      <c r="D14" s="50"/>
      <c r="E14" s="757">
        <f>C14</f>
        <v>44292</v>
      </c>
      <c r="F14" s="50"/>
      <c r="G14" s="471">
        <f>C14</f>
        <v>44292</v>
      </c>
      <c r="H14" s="50"/>
      <c r="I14" s="472">
        <f>C14</f>
        <v>44292</v>
      </c>
      <c r="J14" s="50"/>
      <c r="K14" s="51">
        <f>C14</f>
        <v>44292</v>
      </c>
      <c r="L14" s="50"/>
      <c r="M14" s="52">
        <f>C14</f>
        <v>44292</v>
      </c>
      <c r="N14" s="50"/>
      <c r="O14" s="473">
        <f>C14</f>
        <v>44292</v>
      </c>
      <c r="P14" s="50"/>
      <c r="Q14" s="475"/>
      <c r="R14" s="28"/>
      <c r="T14" s="587">
        <v>44320</v>
      </c>
      <c r="U14" s="60"/>
      <c r="V14" s="61">
        <f>T14</f>
        <v>44320</v>
      </c>
      <c r="W14" s="60"/>
      <c r="X14" s="543">
        <f>T14</f>
        <v>44320</v>
      </c>
    </row>
    <row r="15" spans="1:250" x14ac:dyDescent="0.2">
      <c r="A15" s="49" t="s">
        <v>15</v>
      </c>
      <c r="B15" s="53"/>
      <c r="C15" s="470">
        <v>44323</v>
      </c>
      <c r="D15" s="50"/>
      <c r="E15" s="757">
        <f>C15</f>
        <v>44323</v>
      </c>
      <c r="F15" s="50"/>
      <c r="G15" s="471">
        <f>C15</f>
        <v>44323</v>
      </c>
      <c r="H15" s="50"/>
      <c r="I15" s="472">
        <f>C15</f>
        <v>44323</v>
      </c>
      <c r="J15" s="50"/>
      <c r="K15" s="51">
        <f>C15</f>
        <v>44323</v>
      </c>
      <c r="L15" s="50"/>
      <c r="M15" s="52">
        <f>C15</f>
        <v>44323</v>
      </c>
      <c r="N15" s="50"/>
      <c r="O15" s="473">
        <f>C15</f>
        <v>44323</v>
      </c>
      <c r="P15" s="50"/>
      <c r="Q15" s="475"/>
      <c r="R15" s="28"/>
      <c r="T15" s="547">
        <v>44351</v>
      </c>
      <c r="U15" s="66"/>
      <c r="V15" s="67">
        <f>T15</f>
        <v>44351</v>
      </c>
      <c r="W15" s="66"/>
      <c r="X15" s="548">
        <f>T15</f>
        <v>44351</v>
      </c>
    </row>
    <row r="16" spans="1:250" ht="15" x14ac:dyDescent="0.25">
      <c r="A16" s="72" t="s">
        <v>245</v>
      </c>
      <c r="B16" s="53"/>
      <c r="C16" s="470"/>
      <c r="D16" s="50"/>
      <c r="E16" s="757"/>
      <c r="F16" s="50"/>
      <c r="G16" s="471"/>
      <c r="H16" s="50"/>
      <c r="I16" s="472"/>
      <c r="J16" s="50"/>
      <c r="K16" s="51"/>
      <c r="L16" s="50"/>
      <c r="M16" s="73">
        <v>44351</v>
      </c>
      <c r="N16" s="50"/>
      <c r="O16" s="1033" t="s">
        <v>246</v>
      </c>
      <c r="P16" s="1033"/>
      <c r="Q16" s="475"/>
      <c r="R16" s="28"/>
      <c r="T16" s="758"/>
      <c r="U16" s="704"/>
      <c r="V16" s="604"/>
      <c r="W16" s="704"/>
      <c r="X16" s="605"/>
    </row>
    <row r="17" spans="1:250" ht="15" x14ac:dyDescent="0.25">
      <c r="A17" s="53" t="s">
        <v>18</v>
      </c>
      <c r="B17" s="53"/>
      <c r="C17" s="470">
        <v>44337</v>
      </c>
      <c r="D17" s="50"/>
      <c r="E17" s="757">
        <f>C17</f>
        <v>44337</v>
      </c>
      <c r="F17" s="50"/>
      <c r="G17" s="471">
        <f>C17</f>
        <v>44337</v>
      </c>
      <c r="H17" s="50"/>
      <c r="I17" s="472">
        <f>C17</f>
        <v>44337</v>
      </c>
      <c r="J17" s="50"/>
      <c r="K17" s="51">
        <f>C17</f>
        <v>44337</v>
      </c>
      <c r="L17" s="50"/>
      <c r="M17" s="52">
        <f>C17</f>
        <v>44337</v>
      </c>
      <c r="N17" s="50"/>
      <c r="O17" s="473">
        <f>C17</f>
        <v>44337</v>
      </c>
      <c r="P17" s="50"/>
      <c r="Q17" s="475"/>
      <c r="R17" s="28"/>
      <c r="T17" s="565"/>
      <c r="U17" s="566"/>
      <c r="V17" s="567"/>
      <c r="W17" s="566"/>
      <c r="X17" s="163"/>
    </row>
    <row r="18" spans="1:250" x14ac:dyDescent="0.2">
      <c r="A18" s="84" t="s">
        <v>19</v>
      </c>
      <c r="B18" s="759"/>
      <c r="C18" s="709">
        <f>C7+9</f>
        <v>44363</v>
      </c>
      <c r="D18" s="709"/>
      <c r="E18" s="709">
        <f>E7+9</f>
        <v>44342</v>
      </c>
      <c r="F18" s="709"/>
      <c r="G18" s="709">
        <f>G7+9</f>
        <v>44342</v>
      </c>
      <c r="H18" s="709"/>
      <c r="I18" s="709">
        <f>I7+9</f>
        <v>44398</v>
      </c>
      <c r="J18" s="709"/>
      <c r="K18" s="709">
        <f>K7+9</f>
        <v>44342</v>
      </c>
      <c r="L18" s="709"/>
      <c r="M18" s="709">
        <f>M7+9</f>
        <v>44391</v>
      </c>
      <c r="N18" s="709"/>
      <c r="O18" s="709">
        <f>O7+9</f>
        <v>44342</v>
      </c>
      <c r="P18" s="709"/>
      <c r="Q18" s="709"/>
      <c r="R18" s="28"/>
      <c r="T18" s="606"/>
      <c r="U18" s="86"/>
      <c r="V18" s="86"/>
      <c r="W18" s="86"/>
      <c r="X18" s="607"/>
    </row>
    <row r="19" spans="1:250" ht="15" x14ac:dyDescent="0.25">
      <c r="C19" s="501"/>
      <c r="E19" s="760"/>
      <c r="G19" s="502"/>
      <c r="I19" s="503"/>
      <c r="K19" s="91"/>
      <c r="M19" s="92"/>
      <c r="O19" s="504"/>
      <c r="Q19" s="505"/>
      <c r="T19" s="565"/>
      <c r="U19" s="566"/>
      <c r="V19" s="567"/>
      <c r="W19" s="566"/>
      <c r="X19" s="163"/>
    </row>
    <row r="20" spans="1:250" ht="15" x14ac:dyDescent="0.25">
      <c r="A20" s="2" t="s">
        <v>20</v>
      </c>
      <c r="C20" s="506">
        <f>C11</f>
        <v>44361</v>
      </c>
      <c r="D20" s="95"/>
      <c r="E20" s="761">
        <f>E11</f>
        <v>44340</v>
      </c>
      <c r="F20" s="95"/>
      <c r="G20" s="507">
        <f>G11</f>
        <v>44340</v>
      </c>
      <c r="H20" s="95"/>
      <c r="I20" s="508">
        <f>I11</f>
        <v>44396</v>
      </c>
      <c r="J20" s="95"/>
      <c r="K20" s="96">
        <f>K11</f>
        <v>44340</v>
      </c>
      <c r="L20" s="95"/>
      <c r="M20" s="97">
        <f>M11</f>
        <v>44389</v>
      </c>
      <c r="N20" s="95"/>
      <c r="O20" s="509">
        <f>O11</f>
        <v>44340</v>
      </c>
      <c r="P20" s="95"/>
      <c r="Q20" s="510">
        <f>Q11</f>
        <v>42193</v>
      </c>
      <c r="T20" s="565"/>
      <c r="U20" s="566"/>
      <c r="V20" s="567"/>
      <c r="W20" s="566"/>
      <c r="X20" s="163"/>
    </row>
    <row r="21" spans="1:250" ht="15.75" thickBot="1" x14ac:dyDescent="0.3">
      <c r="A21" s="98" t="s">
        <v>21</v>
      </c>
      <c r="C21" s="506">
        <f>C11+1</f>
        <v>44362</v>
      </c>
      <c r="D21" s="95"/>
      <c r="E21" s="761">
        <f>E11+1</f>
        <v>44341</v>
      </c>
      <c r="F21" s="95"/>
      <c r="G21" s="507">
        <f>G11+1</f>
        <v>44341</v>
      </c>
      <c r="H21" s="95"/>
      <c r="I21" s="508">
        <f>I11+1</f>
        <v>44397</v>
      </c>
      <c r="J21" s="95"/>
      <c r="K21" s="96">
        <f>K11+1</f>
        <v>44341</v>
      </c>
      <c r="L21" s="95"/>
      <c r="M21" s="97">
        <f>M11+1</f>
        <v>44390</v>
      </c>
      <c r="N21" s="95"/>
      <c r="O21" s="509">
        <f>O11+1</f>
        <v>44341</v>
      </c>
      <c r="P21" s="95"/>
      <c r="Q21" s="510">
        <f>Q11+1</f>
        <v>42194</v>
      </c>
      <c r="T21" s="570"/>
      <c r="U21" s="99"/>
      <c r="V21" s="100"/>
      <c r="W21" s="99"/>
      <c r="X21" s="256"/>
    </row>
    <row r="22" spans="1:250" x14ac:dyDescent="0.2">
      <c r="C22" s="105"/>
      <c r="D22" s="105"/>
      <c r="E22" s="105"/>
      <c r="F22" s="105"/>
      <c r="G22" s="106"/>
      <c r="H22" s="105"/>
      <c r="I22" s="106"/>
      <c r="J22" s="105"/>
      <c r="K22" s="106"/>
      <c r="L22" s="105"/>
      <c r="M22" s="106"/>
      <c r="N22" s="105"/>
      <c r="O22" s="106"/>
      <c r="P22" s="105"/>
      <c r="T22" s="9"/>
      <c r="U22" s="9"/>
      <c r="V22" s="9"/>
      <c r="W22" s="9"/>
      <c r="X22" s="9"/>
    </row>
    <row r="23" spans="1:250" x14ac:dyDescent="0.2"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T23" s="21"/>
      <c r="U23" s="21"/>
      <c r="V23" s="21"/>
      <c r="W23" s="21"/>
      <c r="X23" s="21"/>
    </row>
    <row r="24" spans="1:250" ht="20.25" x14ac:dyDescent="0.3">
      <c r="A24" s="1027" t="s">
        <v>297</v>
      </c>
      <c r="B24" s="1028"/>
      <c r="C24" s="1028"/>
      <c r="D24" s="1028"/>
      <c r="E24" s="1028"/>
      <c r="F24" s="1028"/>
      <c r="G24" s="1028"/>
      <c r="H24" s="1028"/>
      <c r="I24" s="1028"/>
      <c r="J24" s="1028"/>
      <c r="K24" s="1028"/>
      <c r="L24" s="1028"/>
      <c r="M24" s="1028"/>
      <c r="N24" s="1028"/>
      <c r="O24" s="746"/>
      <c r="P24" s="746"/>
    </row>
    <row r="25" spans="1:250" ht="20.25" x14ac:dyDescent="0.3">
      <c r="A25" s="1008" t="s">
        <v>23</v>
      </c>
      <c r="B25" s="1008"/>
      <c r="C25" s="1008"/>
      <c r="D25" s="1008"/>
      <c r="E25" s="1008"/>
      <c r="F25" s="1008"/>
      <c r="G25" s="1008"/>
      <c r="H25" s="1008"/>
      <c r="I25" s="1008"/>
      <c r="J25" s="1008"/>
      <c r="K25" s="1008"/>
      <c r="L25" s="1008"/>
      <c r="M25" s="1008"/>
      <c r="N25" s="1008"/>
      <c r="O25" s="746"/>
      <c r="P25" s="751"/>
    </row>
    <row r="26" spans="1:250" x14ac:dyDescent="0.2">
      <c r="A26" s="6" t="s">
        <v>1</v>
      </c>
      <c r="B26" s="440"/>
      <c r="C26" s="441" t="s">
        <v>105</v>
      </c>
      <c r="D26" s="6"/>
      <c r="E26" s="752" t="s">
        <v>33</v>
      </c>
      <c r="F26" s="6"/>
      <c r="G26" s="442" t="s">
        <v>106</v>
      </c>
      <c r="H26" s="6"/>
      <c r="I26" s="443" t="s">
        <v>107</v>
      </c>
      <c r="J26" s="6"/>
      <c r="K26" s="7" t="s">
        <v>3</v>
      </c>
      <c r="L26" s="6"/>
      <c r="M26" s="8" t="s">
        <v>4</v>
      </c>
      <c r="N26" s="6"/>
      <c r="O26" s="444" t="s">
        <v>2</v>
      </c>
      <c r="P26" s="6"/>
      <c r="Q26" s="445" t="s">
        <v>108</v>
      </c>
      <c r="R26" s="9"/>
      <c r="S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</row>
    <row r="27" spans="1:250" x14ac:dyDescent="0.2">
      <c r="A27" s="18"/>
      <c r="B27" s="18"/>
      <c r="C27" s="449" t="s">
        <v>298</v>
      </c>
      <c r="D27" s="18"/>
      <c r="E27" s="753" t="s">
        <v>299</v>
      </c>
      <c r="F27" s="18"/>
      <c r="G27" s="450" t="s">
        <v>300</v>
      </c>
      <c r="H27" s="18"/>
      <c r="I27" s="451" t="s">
        <v>301</v>
      </c>
      <c r="J27" s="18"/>
      <c r="K27" s="19" t="s">
        <v>302</v>
      </c>
      <c r="L27" s="18"/>
      <c r="M27" s="20" t="s">
        <v>303</v>
      </c>
      <c r="N27" s="18"/>
      <c r="O27" s="452" t="s">
        <v>304</v>
      </c>
      <c r="P27" s="18"/>
      <c r="Q27" s="453" t="s">
        <v>129</v>
      </c>
      <c r="R27" s="21"/>
      <c r="S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</row>
    <row r="28" spans="1:250" x14ac:dyDescent="0.2">
      <c r="C28" s="457"/>
      <c r="D28" s="28"/>
      <c r="E28" s="754"/>
      <c r="F28" s="28"/>
      <c r="G28" s="458"/>
      <c r="H28" s="28"/>
      <c r="I28" s="459"/>
      <c r="J28" s="28"/>
      <c r="K28" s="29"/>
      <c r="L28" s="28"/>
      <c r="M28" s="30"/>
      <c r="N28" s="28"/>
      <c r="O28" s="460"/>
      <c r="P28" s="28"/>
      <c r="Q28" s="461"/>
      <c r="R28" s="28"/>
    </row>
    <row r="29" spans="1:250" x14ac:dyDescent="0.2">
      <c r="A29" s="38" t="s">
        <v>8</v>
      </c>
      <c r="B29" s="197"/>
      <c r="C29" s="223">
        <f>C7</f>
        <v>44354</v>
      </c>
      <c r="D29" s="39"/>
      <c r="E29" s="755">
        <f>E7</f>
        <v>44333</v>
      </c>
      <c r="F29" s="39"/>
      <c r="G29" s="464">
        <f>G7</f>
        <v>44333</v>
      </c>
      <c r="H29" s="39"/>
      <c r="I29" s="465">
        <f>I7</f>
        <v>44389</v>
      </c>
      <c r="J29" s="39"/>
      <c r="K29" s="40">
        <f>K7</f>
        <v>44333</v>
      </c>
      <c r="L29" s="39"/>
      <c r="M29" s="41">
        <f>M7</f>
        <v>44382</v>
      </c>
      <c r="N29" s="39"/>
      <c r="O29" s="466">
        <f>O7</f>
        <v>44333</v>
      </c>
      <c r="P29" s="39"/>
      <c r="Q29" s="756">
        <v>42191</v>
      </c>
      <c r="R29" s="28"/>
    </row>
    <row r="30" spans="1:250" x14ac:dyDescent="0.2">
      <c r="A30" s="49" t="s">
        <v>9</v>
      </c>
      <c r="B30" s="53"/>
      <c r="C30" s="470">
        <f>C8</f>
        <v>44409</v>
      </c>
      <c r="D30" s="50"/>
      <c r="E30" s="757">
        <f>E8</f>
        <v>44367</v>
      </c>
      <c r="F30" s="50"/>
      <c r="G30" s="471">
        <f>G8</f>
        <v>44381</v>
      </c>
      <c r="H30" s="50"/>
      <c r="I30" s="472">
        <f>I8</f>
        <v>44437</v>
      </c>
      <c r="J30" s="50"/>
      <c r="K30" s="51">
        <f>K8</f>
        <v>44388</v>
      </c>
      <c r="L30" s="50"/>
      <c r="M30" s="52">
        <f>M8</f>
        <v>44437</v>
      </c>
      <c r="N30" s="50"/>
      <c r="O30" s="473">
        <f>O8</f>
        <v>44437</v>
      </c>
      <c r="P30" s="50"/>
      <c r="Q30" s="475">
        <v>42218</v>
      </c>
      <c r="R30" s="28"/>
    </row>
    <row r="31" spans="1:250" x14ac:dyDescent="0.2">
      <c r="A31" s="53" t="s">
        <v>10</v>
      </c>
      <c r="B31" s="53"/>
      <c r="C31" s="470">
        <v>44265</v>
      </c>
      <c r="D31" s="50"/>
      <c r="E31" s="757">
        <v>44265</v>
      </c>
      <c r="F31" s="50"/>
      <c r="G31" s="471">
        <v>44265</v>
      </c>
      <c r="H31" s="50"/>
      <c r="I31" s="472">
        <v>44265</v>
      </c>
      <c r="J31" s="50"/>
      <c r="K31" s="51">
        <v>44265</v>
      </c>
      <c r="L31" s="50"/>
      <c r="M31" s="52">
        <v>44265</v>
      </c>
      <c r="N31" s="50"/>
      <c r="O31" s="473">
        <v>44265</v>
      </c>
      <c r="P31" s="50"/>
      <c r="Q31" s="475">
        <v>42065</v>
      </c>
      <c r="R31" s="28"/>
    </row>
    <row r="32" spans="1:250" x14ac:dyDescent="0.2">
      <c r="A32" s="53" t="s">
        <v>24</v>
      </c>
      <c r="B32" s="53"/>
      <c r="C32" s="470">
        <f>C29-3</f>
        <v>44351</v>
      </c>
      <c r="D32" s="50"/>
      <c r="E32" s="757">
        <f>E29-3</f>
        <v>44330</v>
      </c>
      <c r="F32" s="50"/>
      <c r="G32" s="471">
        <f>G29-3</f>
        <v>44330</v>
      </c>
      <c r="H32" s="50"/>
      <c r="I32" s="472">
        <f>I29-3</f>
        <v>44386</v>
      </c>
      <c r="J32" s="50"/>
      <c r="K32" s="51">
        <f>K29-3</f>
        <v>44330</v>
      </c>
      <c r="L32" s="50"/>
      <c r="M32" s="52">
        <f>M29-3</f>
        <v>44379</v>
      </c>
      <c r="N32" s="50"/>
      <c r="O32" s="473">
        <f>O29-3</f>
        <v>44330</v>
      </c>
      <c r="P32" s="50"/>
      <c r="Q32" s="475">
        <f>Q29-3-1</f>
        <v>42187</v>
      </c>
      <c r="R32" s="28"/>
    </row>
    <row r="33" spans="1:18" x14ac:dyDescent="0.2">
      <c r="A33" s="53" t="s">
        <v>28</v>
      </c>
      <c r="B33" s="53"/>
      <c r="C33" s="470"/>
      <c r="D33" s="50"/>
      <c r="E33" s="762">
        <f>E32-7</f>
        <v>44323</v>
      </c>
      <c r="F33" s="107"/>
      <c r="G33" s="517">
        <f>G32-7</f>
        <v>44323</v>
      </c>
      <c r="H33" s="107"/>
      <c r="I33" s="518">
        <f>I32-7</f>
        <v>44379</v>
      </c>
      <c r="J33" s="107"/>
      <c r="K33" s="108">
        <f>K32-7</f>
        <v>44323</v>
      </c>
      <c r="L33" s="107"/>
      <c r="M33" s="109">
        <f>M32-7</f>
        <v>44372</v>
      </c>
      <c r="N33" s="107"/>
      <c r="O33" s="476">
        <f>O32-7</f>
        <v>44323</v>
      </c>
      <c r="P33" s="50"/>
      <c r="Q33" s="519"/>
    </row>
    <row r="34" spans="1:18" x14ac:dyDescent="0.2">
      <c r="A34" s="49" t="s">
        <v>25</v>
      </c>
      <c r="B34" s="53"/>
      <c r="C34" s="470">
        <f>C29+7</f>
        <v>44361</v>
      </c>
      <c r="D34" s="50"/>
      <c r="E34" s="757">
        <f>E29+7</f>
        <v>44340</v>
      </c>
      <c r="F34" s="50"/>
      <c r="G34" s="471">
        <f>G29+7</f>
        <v>44340</v>
      </c>
      <c r="H34" s="50"/>
      <c r="I34" s="472">
        <f>I29+7</f>
        <v>44396</v>
      </c>
      <c r="J34" s="50"/>
      <c r="K34" s="51">
        <f>K29+7</f>
        <v>44340</v>
      </c>
      <c r="L34" s="50"/>
      <c r="M34" s="52">
        <f>M29+7</f>
        <v>44389</v>
      </c>
      <c r="N34" s="50"/>
      <c r="O34" s="473">
        <f>O29+7</f>
        <v>44340</v>
      </c>
      <c r="P34" s="50"/>
      <c r="Q34" s="475">
        <f>Q30+2</f>
        <v>42220</v>
      </c>
      <c r="R34" s="28"/>
    </row>
    <row r="35" spans="1:18" x14ac:dyDescent="0.2">
      <c r="A35" s="53" t="s">
        <v>12</v>
      </c>
      <c r="B35" s="53"/>
      <c r="C35" s="470">
        <f>C29+32</f>
        <v>44386</v>
      </c>
      <c r="D35" s="50"/>
      <c r="E35" s="757">
        <f>E29+18</f>
        <v>44351</v>
      </c>
      <c r="F35" s="50"/>
      <c r="G35" s="471">
        <f>G29+25</f>
        <v>44358</v>
      </c>
      <c r="H35" s="50"/>
      <c r="I35" s="472">
        <f>I29+25</f>
        <v>44414</v>
      </c>
      <c r="J35" s="50"/>
      <c r="K35" s="51">
        <f>K29+32</f>
        <v>44365</v>
      </c>
      <c r="L35" s="50"/>
      <c r="M35" s="52">
        <f>M29+32</f>
        <v>44414</v>
      </c>
      <c r="N35" s="50"/>
      <c r="O35" s="473">
        <v>44400</v>
      </c>
      <c r="P35" s="50"/>
      <c r="Q35" s="475">
        <v>42206</v>
      </c>
      <c r="R35" s="28"/>
    </row>
    <row r="36" spans="1:18" x14ac:dyDescent="0.2">
      <c r="A36" s="53" t="s">
        <v>126</v>
      </c>
      <c r="B36" s="53"/>
      <c r="C36" s="470">
        <v>44291</v>
      </c>
      <c r="D36" s="50"/>
      <c r="E36" s="757">
        <f>C36</f>
        <v>44291</v>
      </c>
      <c r="F36" s="50"/>
      <c r="G36" s="471">
        <f>C36</f>
        <v>44291</v>
      </c>
      <c r="H36" s="50"/>
      <c r="I36" s="472">
        <f>C36</f>
        <v>44291</v>
      </c>
      <c r="J36" s="50"/>
      <c r="K36" s="51">
        <f>C36</f>
        <v>44291</v>
      </c>
      <c r="L36" s="50"/>
      <c r="M36" s="52">
        <f>C36</f>
        <v>44291</v>
      </c>
      <c r="N36" s="50"/>
      <c r="O36" s="473">
        <f>C36</f>
        <v>44291</v>
      </c>
      <c r="P36" s="50"/>
      <c r="Q36" s="475"/>
    </row>
    <row r="37" spans="1:18" x14ac:dyDescent="0.2">
      <c r="A37" s="53" t="s">
        <v>14</v>
      </c>
      <c r="B37" s="53"/>
      <c r="C37" s="470">
        <v>44302</v>
      </c>
      <c r="D37" s="50"/>
      <c r="E37" s="757">
        <f>C37</f>
        <v>44302</v>
      </c>
      <c r="F37" s="50"/>
      <c r="G37" s="471">
        <f>C37</f>
        <v>44302</v>
      </c>
      <c r="H37" s="50"/>
      <c r="I37" s="472">
        <f>C37</f>
        <v>44302</v>
      </c>
      <c r="J37" s="50"/>
      <c r="K37" s="51">
        <f>C37</f>
        <v>44302</v>
      </c>
      <c r="L37" s="50"/>
      <c r="M37" s="52">
        <f>C37</f>
        <v>44302</v>
      </c>
      <c r="N37" s="50"/>
      <c r="O37" s="473">
        <f>C37</f>
        <v>44302</v>
      </c>
      <c r="P37" s="50"/>
      <c r="Q37" s="475"/>
    </row>
    <row r="38" spans="1:18" x14ac:dyDescent="0.2">
      <c r="A38" s="49" t="s">
        <v>15</v>
      </c>
      <c r="B38" s="53"/>
      <c r="C38" s="470">
        <f>C29+4</f>
        <v>44358</v>
      </c>
      <c r="D38" s="50"/>
      <c r="E38" s="757">
        <f>E29+4</f>
        <v>44337</v>
      </c>
      <c r="F38" s="50"/>
      <c r="G38" s="471">
        <f>G29+4</f>
        <v>44337</v>
      </c>
      <c r="H38" s="50"/>
      <c r="I38" s="472">
        <f>I29+4</f>
        <v>44393</v>
      </c>
      <c r="J38" s="50"/>
      <c r="K38" s="51">
        <f>K29+4</f>
        <v>44337</v>
      </c>
      <c r="L38" s="50"/>
      <c r="M38" s="52">
        <f>M29+4</f>
        <v>44386</v>
      </c>
      <c r="N38" s="50"/>
      <c r="O38" s="473">
        <f>O29+4</f>
        <v>44337</v>
      </c>
      <c r="P38" s="50"/>
      <c r="Q38" s="475"/>
    </row>
    <row r="39" spans="1:18" x14ac:dyDescent="0.2">
      <c r="A39" s="53" t="s">
        <v>26</v>
      </c>
      <c r="B39" s="53"/>
      <c r="C39" s="470">
        <v>44309</v>
      </c>
      <c r="D39" s="50"/>
      <c r="E39" s="757">
        <f>C39</f>
        <v>44309</v>
      </c>
      <c r="F39" s="50"/>
      <c r="G39" s="471">
        <f>C39</f>
        <v>44309</v>
      </c>
      <c r="H39" s="50"/>
      <c r="I39" s="472">
        <f>M39</f>
        <v>44309</v>
      </c>
      <c r="J39" s="50"/>
      <c r="K39" s="51">
        <f>C39</f>
        <v>44309</v>
      </c>
      <c r="L39" s="50"/>
      <c r="M39" s="52">
        <f>C39</f>
        <v>44309</v>
      </c>
      <c r="N39" s="50"/>
      <c r="O39" s="473">
        <f>C39</f>
        <v>44309</v>
      </c>
      <c r="P39" s="50"/>
      <c r="Q39" s="475"/>
    </row>
    <row r="40" spans="1:18" x14ac:dyDescent="0.2">
      <c r="A40" s="84" t="s">
        <v>19</v>
      </c>
      <c r="B40" s="759"/>
      <c r="C40" s="709">
        <f>C29+9</f>
        <v>44363</v>
      </c>
      <c r="D40" s="709"/>
      <c r="E40" s="709">
        <f>E29+9</f>
        <v>44342</v>
      </c>
      <c r="F40" s="709"/>
      <c r="G40" s="709">
        <f>G29+9</f>
        <v>44342</v>
      </c>
      <c r="H40" s="709"/>
      <c r="I40" s="709">
        <f>I29+9</f>
        <v>44398</v>
      </c>
      <c r="J40" s="709"/>
      <c r="K40" s="709">
        <f>K29+9</f>
        <v>44342</v>
      </c>
      <c r="L40" s="709"/>
      <c r="M40" s="709">
        <f>M29+9</f>
        <v>44391</v>
      </c>
      <c r="N40" s="709"/>
      <c r="O40" s="709">
        <f>O29+9</f>
        <v>44342</v>
      </c>
      <c r="P40" s="709"/>
      <c r="Q40" s="709"/>
      <c r="R40" s="28"/>
    </row>
    <row r="41" spans="1:18" x14ac:dyDescent="0.2">
      <c r="C41" s="501"/>
      <c r="E41" s="760"/>
      <c r="G41" s="502"/>
      <c r="I41" s="503"/>
      <c r="K41" s="91"/>
      <c r="M41" s="92"/>
      <c r="O41" s="504"/>
      <c r="Q41" s="505"/>
    </row>
    <row r="42" spans="1:18" x14ac:dyDescent="0.2">
      <c r="A42" s="2" t="s">
        <v>20</v>
      </c>
      <c r="C42" s="506">
        <f>C34</f>
        <v>44361</v>
      </c>
      <c r="D42" s="95"/>
      <c r="E42" s="761">
        <f>E34</f>
        <v>44340</v>
      </c>
      <c r="F42" s="95"/>
      <c r="G42" s="507">
        <f>G34</f>
        <v>44340</v>
      </c>
      <c r="H42" s="95"/>
      <c r="I42" s="508">
        <f>I34</f>
        <v>44396</v>
      </c>
      <c r="J42" s="95"/>
      <c r="K42" s="96">
        <f>K34</f>
        <v>44340</v>
      </c>
      <c r="L42" s="95"/>
      <c r="M42" s="97">
        <f>M34</f>
        <v>44389</v>
      </c>
      <c r="N42" s="95"/>
      <c r="O42" s="509">
        <f>O34</f>
        <v>44340</v>
      </c>
      <c r="P42" s="95"/>
      <c r="Q42" s="510">
        <f>Q34</f>
        <v>42220</v>
      </c>
    </row>
    <row r="43" spans="1:18" x14ac:dyDescent="0.2">
      <c r="A43" s="98" t="s">
        <v>21</v>
      </c>
      <c r="C43" s="506">
        <f>C34+1</f>
        <v>44362</v>
      </c>
      <c r="D43" s="95"/>
      <c r="E43" s="761">
        <f>E34+1</f>
        <v>44341</v>
      </c>
      <c r="F43" s="95"/>
      <c r="G43" s="507">
        <f>G34+1</f>
        <v>44341</v>
      </c>
      <c r="H43" s="95"/>
      <c r="I43" s="508">
        <f>I34+1</f>
        <v>44397</v>
      </c>
      <c r="J43" s="95"/>
      <c r="K43" s="96">
        <f>K34+1</f>
        <v>44341</v>
      </c>
      <c r="L43" s="95"/>
      <c r="M43" s="97">
        <f>M34+1</f>
        <v>44390</v>
      </c>
      <c r="N43" s="95"/>
      <c r="O43" s="509">
        <f>O34+1</f>
        <v>44341</v>
      </c>
      <c r="P43" s="95"/>
      <c r="Q43" s="510">
        <f>Q34+1</f>
        <v>42221</v>
      </c>
    </row>
  </sheetData>
  <mergeCells count="6">
    <mergeCell ref="A25:N25"/>
    <mergeCell ref="A2:N2"/>
    <mergeCell ref="A3:N3"/>
    <mergeCell ref="T3:X3"/>
    <mergeCell ref="O16:P16"/>
    <mergeCell ref="A24:N2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02B0D-5B60-4BF2-83B2-9AD43D3A6D42}">
  <dimension ref="A1:S77"/>
  <sheetViews>
    <sheetView workbookViewId="0">
      <selection activeCell="W28" sqref="W28"/>
    </sheetView>
  </sheetViews>
  <sheetFormatPr defaultRowHeight="15" x14ac:dyDescent="0.25"/>
  <cols>
    <col min="1" max="1" width="35.42578125" customWidth="1"/>
    <col min="2" max="2" width="1.7109375" customWidth="1"/>
    <col min="3" max="3" width="11.7109375" customWidth="1"/>
    <col min="4" max="4" width="1.7109375" customWidth="1"/>
    <col min="5" max="5" width="10.28515625" customWidth="1"/>
    <col min="6" max="6" width="1.85546875" customWidth="1"/>
    <col min="7" max="7" width="9.28515625" hidden="1" customWidth="1"/>
    <col min="8" max="8" width="10.28515625" customWidth="1"/>
    <col min="9" max="9" width="1.7109375" customWidth="1"/>
    <col min="10" max="10" width="10.28515625" customWidth="1"/>
    <col min="11" max="11" width="1.5703125" customWidth="1"/>
    <col min="12" max="12" width="10.28515625" customWidth="1"/>
    <col min="13" max="13" width="1.42578125" customWidth="1"/>
    <col min="14" max="14" width="10.28515625" customWidth="1"/>
    <col min="15" max="15" width="1.7109375" customWidth="1"/>
    <col min="16" max="16" width="10.28515625" customWidth="1"/>
    <col min="17" max="17" width="1.7109375" customWidth="1"/>
    <col min="18" max="18" width="10.28515625" customWidth="1"/>
    <col min="19" max="19" width="10.85546875" customWidth="1"/>
    <col min="257" max="257" width="35.42578125" customWidth="1"/>
    <col min="258" max="258" width="1.7109375" customWidth="1"/>
    <col min="259" max="259" width="11.7109375" customWidth="1"/>
    <col min="260" max="260" width="1.7109375" customWidth="1"/>
    <col min="261" max="261" width="10.28515625" customWidth="1"/>
    <col min="262" max="262" width="1.85546875" customWidth="1"/>
    <col min="263" max="263" width="0" hidden="1" customWidth="1"/>
    <col min="264" max="264" width="10.28515625" customWidth="1"/>
    <col min="265" max="265" width="1.7109375" customWidth="1"/>
    <col min="266" max="266" width="10.28515625" customWidth="1"/>
    <col min="267" max="267" width="1.5703125" customWidth="1"/>
    <col min="268" max="268" width="10.28515625" customWidth="1"/>
    <col min="269" max="269" width="1.42578125" customWidth="1"/>
    <col min="270" max="270" width="10.28515625" customWidth="1"/>
    <col min="271" max="271" width="1.7109375" customWidth="1"/>
    <col min="272" max="272" width="10.28515625" customWidth="1"/>
    <col min="273" max="273" width="1.7109375" customWidth="1"/>
    <col min="274" max="274" width="10.28515625" customWidth="1"/>
    <col min="275" max="275" width="10.85546875" customWidth="1"/>
    <col min="513" max="513" width="35.42578125" customWidth="1"/>
    <col min="514" max="514" width="1.7109375" customWidth="1"/>
    <col min="515" max="515" width="11.7109375" customWidth="1"/>
    <col min="516" max="516" width="1.7109375" customWidth="1"/>
    <col min="517" max="517" width="10.28515625" customWidth="1"/>
    <col min="518" max="518" width="1.85546875" customWidth="1"/>
    <col min="519" max="519" width="0" hidden="1" customWidth="1"/>
    <col min="520" max="520" width="10.28515625" customWidth="1"/>
    <col min="521" max="521" width="1.7109375" customWidth="1"/>
    <col min="522" max="522" width="10.28515625" customWidth="1"/>
    <col min="523" max="523" width="1.5703125" customWidth="1"/>
    <col min="524" max="524" width="10.28515625" customWidth="1"/>
    <col min="525" max="525" width="1.42578125" customWidth="1"/>
    <col min="526" max="526" width="10.28515625" customWidth="1"/>
    <col min="527" max="527" width="1.7109375" customWidth="1"/>
    <col min="528" max="528" width="10.28515625" customWidth="1"/>
    <col min="529" max="529" width="1.7109375" customWidth="1"/>
    <col min="530" max="530" width="10.28515625" customWidth="1"/>
    <col min="531" max="531" width="10.85546875" customWidth="1"/>
    <col min="769" max="769" width="35.42578125" customWidth="1"/>
    <col min="770" max="770" width="1.7109375" customWidth="1"/>
    <col min="771" max="771" width="11.7109375" customWidth="1"/>
    <col min="772" max="772" width="1.7109375" customWidth="1"/>
    <col min="773" max="773" width="10.28515625" customWidth="1"/>
    <col min="774" max="774" width="1.85546875" customWidth="1"/>
    <col min="775" max="775" width="0" hidden="1" customWidth="1"/>
    <col min="776" max="776" width="10.28515625" customWidth="1"/>
    <col min="777" max="777" width="1.7109375" customWidth="1"/>
    <col min="778" max="778" width="10.28515625" customWidth="1"/>
    <col min="779" max="779" width="1.5703125" customWidth="1"/>
    <col min="780" max="780" width="10.28515625" customWidth="1"/>
    <col min="781" max="781" width="1.42578125" customWidth="1"/>
    <col min="782" max="782" width="10.28515625" customWidth="1"/>
    <col min="783" max="783" width="1.7109375" customWidth="1"/>
    <col min="784" max="784" width="10.28515625" customWidth="1"/>
    <col min="785" max="785" width="1.7109375" customWidth="1"/>
    <col min="786" max="786" width="10.28515625" customWidth="1"/>
    <col min="787" max="787" width="10.85546875" customWidth="1"/>
    <col min="1025" max="1025" width="35.42578125" customWidth="1"/>
    <col min="1026" max="1026" width="1.7109375" customWidth="1"/>
    <col min="1027" max="1027" width="11.7109375" customWidth="1"/>
    <col min="1028" max="1028" width="1.7109375" customWidth="1"/>
    <col min="1029" max="1029" width="10.28515625" customWidth="1"/>
    <col min="1030" max="1030" width="1.85546875" customWidth="1"/>
    <col min="1031" max="1031" width="0" hidden="1" customWidth="1"/>
    <col min="1032" max="1032" width="10.28515625" customWidth="1"/>
    <col min="1033" max="1033" width="1.7109375" customWidth="1"/>
    <col min="1034" max="1034" width="10.28515625" customWidth="1"/>
    <col min="1035" max="1035" width="1.5703125" customWidth="1"/>
    <col min="1036" max="1036" width="10.28515625" customWidth="1"/>
    <col min="1037" max="1037" width="1.42578125" customWidth="1"/>
    <col min="1038" max="1038" width="10.28515625" customWidth="1"/>
    <col min="1039" max="1039" width="1.7109375" customWidth="1"/>
    <col min="1040" max="1040" width="10.28515625" customWidth="1"/>
    <col min="1041" max="1041" width="1.7109375" customWidth="1"/>
    <col min="1042" max="1042" width="10.28515625" customWidth="1"/>
    <col min="1043" max="1043" width="10.85546875" customWidth="1"/>
    <col min="1281" max="1281" width="35.42578125" customWidth="1"/>
    <col min="1282" max="1282" width="1.7109375" customWidth="1"/>
    <col min="1283" max="1283" width="11.7109375" customWidth="1"/>
    <col min="1284" max="1284" width="1.7109375" customWidth="1"/>
    <col min="1285" max="1285" width="10.28515625" customWidth="1"/>
    <col min="1286" max="1286" width="1.85546875" customWidth="1"/>
    <col min="1287" max="1287" width="0" hidden="1" customWidth="1"/>
    <col min="1288" max="1288" width="10.28515625" customWidth="1"/>
    <col min="1289" max="1289" width="1.7109375" customWidth="1"/>
    <col min="1290" max="1290" width="10.28515625" customWidth="1"/>
    <col min="1291" max="1291" width="1.5703125" customWidth="1"/>
    <col min="1292" max="1292" width="10.28515625" customWidth="1"/>
    <col min="1293" max="1293" width="1.42578125" customWidth="1"/>
    <col min="1294" max="1294" width="10.28515625" customWidth="1"/>
    <col min="1295" max="1295" width="1.7109375" customWidth="1"/>
    <col min="1296" max="1296" width="10.28515625" customWidth="1"/>
    <col min="1297" max="1297" width="1.7109375" customWidth="1"/>
    <col min="1298" max="1298" width="10.28515625" customWidth="1"/>
    <col min="1299" max="1299" width="10.85546875" customWidth="1"/>
    <col min="1537" max="1537" width="35.42578125" customWidth="1"/>
    <col min="1538" max="1538" width="1.7109375" customWidth="1"/>
    <col min="1539" max="1539" width="11.7109375" customWidth="1"/>
    <col min="1540" max="1540" width="1.7109375" customWidth="1"/>
    <col min="1541" max="1541" width="10.28515625" customWidth="1"/>
    <col min="1542" max="1542" width="1.85546875" customWidth="1"/>
    <col min="1543" max="1543" width="0" hidden="1" customWidth="1"/>
    <col min="1544" max="1544" width="10.28515625" customWidth="1"/>
    <col min="1545" max="1545" width="1.7109375" customWidth="1"/>
    <col min="1546" max="1546" width="10.28515625" customWidth="1"/>
    <col min="1547" max="1547" width="1.5703125" customWidth="1"/>
    <col min="1548" max="1548" width="10.28515625" customWidth="1"/>
    <col min="1549" max="1549" width="1.42578125" customWidth="1"/>
    <col min="1550" max="1550" width="10.28515625" customWidth="1"/>
    <col min="1551" max="1551" width="1.7109375" customWidth="1"/>
    <col min="1552" max="1552" width="10.28515625" customWidth="1"/>
    <col min="1553" max="1553" width="1.7109375" customWidth="1"/>
    <col min="1554" max="1554" width="10.28515625" customWidth="1"/>
    <col min="1555" max="1555" width="10.85546875" customWidth="1"/>
    <col min="1793" max="1793" width="35.42578125" customWidth="1"/>
    <col min="1794" max="1794" width="1.7109375" customWidth="1"/>
    <col min="1795" max="1795" width="11.7109375" customWidth="1"/>
    <col min="1796" max="1796" width="1.7109375" customWidth="1"/>
    <col min="1797" max="1797" width="10.28515625" customWidth="1"/>
    <col min="1798" max="1798" width="1.85546875" customWidth="1"/>
    <col min="1799" max="1799" width="0" hidden="1" customWidth="1"/>
    <col min="1800" max="1800" width="10.28515625" customWidth="1"/>
    <col min="1801" max="1801" width="1.7109375" customWidth="1"/>
    <col min="1802" max="1802" width="10.28515625" customWidth="1"/>
    <col min="1803" max="1803" width="1.5703125" customWidth="1"/>
    <col min="1804" max="1804" width="10.28515625" customWidth="1"/>
    <col min="1805" max="1805" width="1.42578125" customWidth="1"/>
    <col min="1806" max="1806" width="10.28515625" customWidth="1"/>
    <col min="1807" max="1807" width="1.7109375" customWidth="1"/>
    <col min="1808" max="1808" width="10.28515625" customWidth="1"/>
    <col min="1809" max="1809" width="1.7109375" customWidth="1"/>
    <col min="1810" max="1810" width="10.28515625" customWidth="1"/>
    <col min="1811" max="1811" width="10.85546875" customWidth="1"/>
    <col min="2049" max="2049" width="35.42578125" customWidth="1"/>
    <col min="2050" max="2050" width="1.7109375" customWidth="1"/>
    <col min="2051" max="2051" width="11.7109375" customWidth="1"/>
    <col min="2052" max="2052" width="1.7109375" customWidth="1"/>
    <col min="2053" max="2053" width="10.28515625" customWidth="1"/>
    <col min="2054" max="2054" width="1.85546875" customWidth="1"/>
    <col min="2055" max="2055" width="0" hidden="1" customWidth="1"/>
    <col min="2056" max="2056" width="10.28515625" customWidth="1"/>
    <col min="2057" max="2057" width="1.7109375" customWidth="1"/>
    <col min="2058" max="2058" width="10.28515625" customWidth="1"/>
    <col min="2059" max="2059" width="1.5703125" customWidth="1"/>
    <col min="2060" max="2060" width="10.28515625" customWidth="1"/>
    <col min="2061" max="2061" width="1.42578125" customWidth="1"/>
    <col min="2062" max="2062" width="10.28515625" customWidth="1"/>
    <col min="2063" max="2063" width="1.7109375" customWidth="1"/>
    <col min="2064" max="2064" width="10.28515625" customWidth="1"/>
    <col min="2065" max="2065" width="1.7109375" customWidth="1"/>
    <col min="2066" max="2066" width="10.28515625" customWidth="1"/>
    <col min="2067" max="2067" width="10.85546875" customWidth="1"/>
    <col min="2305" max="2305" width="35.42578125" customWidth="1"/>
    <col min="2306" max="2306" width="1.7109375" customWidth="1"/>
    <col min="2307" max="2307" width="11.7109375" customWidth="1"/>
    <col min="2308" max="2308" width="1.7109375" customWidth="1"/>
    <col min="2309" max="2309" width="10.28515625" customWidth="1"/>
    <col min="2310" max="2310" width="1.85546875" customWidth="1"/>
    <col min="2311" max="2311" width="0" hidden="1" customWidth="1"/>
    <col min="2312" max="2312" width="10.28515625" customWidth="1"/>
    <col min="2313" max="2313" width="1.7109375" customWidth="1"/>
    <col min="2314" max="2314" width="10.28515625" customWidth="1"/>
    <col min="2315" max="2315" width="1.5703125" customWidth="1"/>
    <col min="2316" max="2316" width="10.28515625" customWidth="1"/>
    <col min="2317" max="2317" width="1.42578125" customWidth="1"/>
    <col min="2318" max="2318" width="10.28515625" customWidth="1"/>
    <col min="2319" max="2319" width="1.7109375" customWidth="1"/>
    <col min="2320" max="2320" width="10.28515625" customWidth="1"/>
    <col min="2321" max="2321" width="1.7109375" customWidth="1"/>
    <col min="2322" max="2322" width="10.28515625" customWidth="1"/>
    <col min="2323" max="2323" width="10.85546875" customWidth="1"/>
    <col min="2561" max="2561" width="35.42578125" customWidth="1"/>
    <col min="2562" max="2562" width="1.7109375" customWidth="1"/>
    <col min="2563" max="2563" width="11.7109375" customWidth="1"/>
    <col min="2564" max="2564" width="1.7109375" customWidth="1"/>
    <col min="2565" max="2565" width="10.28515625" customWidth="1"/>
    <col min="2566" max="2566" width="1.85546875" customWidth="1"/>
    <col min="2567" max="2567" width="0" hidden="1" customWidth="1"/>
    <col min="2568" max="2568" width="10.28515625" customWidth="1"/>
    <col min="2569" max="2569" width="1.7109375" customWidth="1"/>
    <col min="2570" max="2570" width="10.28515625" customWidth="1"/>
    <col min="2571" max="2571" width="1.5703125" customWidth="1"/>
    <col min="2572" max="2572" width="10.28515625" customWidth="1"/>
    <col min="2573" max="2573" width="1.42578125" customWidth="1"/>
    <col min="2574" max="2574" width="10.28515625" customWidth="1"/>
    <col min="2575" max="2575" width="1.7109375" customWidth="1"/>
    <col min="2576" max="2576" width="10.28515625" customWidth="1"/>
    <col min="2577" max="2577" width="1.7109375" customWidth="1"/>
    <col min="2578" max="2578" width="10.28515625" customWidth="1"/>
    <col min="2579" max="2579" width="10.85546875" customWidth="1"/>
    <col min="2817" max="2817" width="35.42578125" customWidth="1"/>
    <col min="2818" max="2818" width="1.7109375" customWidth="1"/>
    <col min="2819" max="2819" width="11.7109375" customWidth="1"/>
    <col min="2820" max="2820" width="1.7109375" customWidth="1"/>
    <col min="2821" max="2821" width="10.28515625" customWidth="1"/>
    <col min="2822" max="2822" width="1.85546875" customWidth="1"/>
    <col min="2823" max="2823" width="0" hidden="1" customWidth="1"/>
    <col min="2824" max="2824" width="10.28515625" customWidth="1"/>
    <col min="2825" max="2825" width="1.7109375" customWidth="1"/>
    <col min="2826" max="2826" width="10.28515625" customWidth="1"/>
    <col min="2827" max="2827" width="1.5703125" customWidth="1"/>
    <col min="2828" max="2828" width="10.28515625" customWidth="1"/>
    <col min="2829" max="2829" width="1.42578125" customWidth="1"/>
    <col min="2830" max="2830" width="10.28515625" customWidth="1"/>
    <col min="2831" max="2831" width="1.7109375" customWidth="1"/>
    <col min="2832" max="2832" width="10.28515625" customWidth="1"/>
    <col min="2833" max="2833" width="1.7109375" customWidth="1"/>
    <col min="2834" max="2834" width="10.28515625" customWidth="1"/>
    <col min="2835" max="2835" width="10.85546875" customWidth="1"/>
    <col min="3073" max="3073" width="35.42578125" customWidth="1"/>
    <col min="3074" max="3074" width="1.7109375" customWidth="1"/>
    <col min="3075" max="3075" width="11.7109375" customWidth="1"/>
    <col min="3076" max="3076" width="1.7109375" customWidth="1"/>
    <col min="3077" max="3077" width="10.28515625" customWidth="1"/>
    <col min="3078" max="3078" width="1.85546875" customWidth="1"/>
    <col min="3079" max="3079" width="0" hidden="1" customWidth="1"/>
    <col min="3080" max="3080" width="10.28515625" customWidth="1"/>
    <col min="3081" max="3081" width="1.7109375" customWidth="1"/>
    <col min="3082" max="3082" width="10.28515625" customWidth="1"/>
    <col min="3083" max="3083" width="1.5703125" customWidth="1"/>
    <col min="3084" max="3084" width="10.28515625" customWidth="1"/>
    <col min="3085" max="3085" width="1.42578125" customWidth="1"/>
    <col min="3086" max="3086" width="10.28515625" customWidth="1"/>
    <col min="3087" max="3087" width="1.7109375" customWidth="1"/>
    <col min="3088" max="3088" width="10.28515625" customWidth="1"/>
    <col min="3089" max="3089" width="1.7109375" customWidth="1"/>
    <col min="3090" max="3090" width="10.28515625" customWidth="1"/>
    <col min="3091" max="3091" width="10.85546875" customWidth="1"/>
    <col min="3329" max="3329" width="35.42578125" customWidth="1"/>
    <col min="3330" max="3330" width="1.7109375" customWidth="1"/>
    <col min="3331" max="3331" width="11.7109375" customWidth="1"/>
    <col min="3332" max="3332" width="1.7109375" customWidth="1"/>
    <col min="3333" max="3333" width="10.28515625" customWidth="1"/>
    <col min="3334" max="3334" width="1.85546875" customWidth="1"/>
    <col min="3335" max="3335" width="0" hidden="1" customWidth="1"/>
    <col min="3336" max="3336" width="10.28515625" customWidth="1"/>
    <col min="3337" max="3337" width="1.7109375" customWidth="1"/>
    <col min="3338" max="3338" width="10.28515625" customWidth="1"/>
    <col min="3339" max="3339" width="1.5703125" customWidth="1"/>
    <col min="3340" max="3340" width="10.28515625" customWidth="1"/>
    <col min="3341" max="3341" width="1.42578125" customWidth="1"/>
    <col min="3342" max="3342" width="10.28515625" customWidth="1"/>
    <col min="3343" max="3343" width="1.7109375" customWidth="1"/>
    <col min="3344" max="3344" width="10.28515625" customWidth="1"/>
    <col min="3345" max="3345" width="1.7109375" customWidth="1"/>
    <col min="3346" max="3346" width="10.28515625" customWidth="1"/>
    <col min="3347" max="3347" width="10.85546875" customWidth="1"/>
    <col min="3585" max="3585" width="35.42578125" customWidth="1"/>
    <col min="3586" max="3586" width="1.7109375" customWidth="1"/>
    <col min="3587" max="3587" width="11.7109375" customWidth="1"/>
    <col min="3588" max="3588" width="1.7109375" customWidth="1"/>
    <col min="3589" max="3589" width="10.28515625" customWidth="1"/>
    <col min="3590" max="3590" width="1.85546875" customWidth="1"/>
    <col min="3591" max="3591" width="0" hidden="1" customWidth="1"/>
    <col min="3592" max="3592" width="10.28515625" customWidth="1"/>
    <col min="3593" max="3593" width="1.7109375" customWidth="1"/>
    <col min="3594" max="3594" width="10.28515625" customWidth="1"/>
    <col min="3595" max="3595" width="1.5703125" customWidth="1"/>
    <col min="3596" max="3596" width="10.28515625" customWidth="1"/>
    <col min="3597" max="3597" width="1.42578125" customWidth="1"/>
    <col min="3598" max="3598" width="10.28515625" customWidth="1"/>
    <col min="3599" max="3599" width="1.7109375" customWidth="1"/>
    <col min="3600" max="3600" width="10.28515625" customWidth="1"/>
    <col min="3601" max="3601" width="1.7109375" customWidth="1"/>
    <col min="3602" max="3602" width="10.28515625" customWidth="1"/>
    <col min="3603" max="3603" width="10.85546875" customWidth="1"/>
    <col min="3841" max="3841" width="35.42578125" customWidth="1"/>
    <col min="3842" max="3842" width="1.7109375" customWidth="1"/>
    <col min="3843" max="3843" width="11.7109375" customWidth="1"/>
    <col min="3844" max="3844" width="1.7109375" customWidth="1"/>
    <col min="3845" max="3845" width="10.28515625" customWidth="1"/>
    <col min="3846" max="3846" width="1.85546875" customWidth="1"/>
    <col min="3847" max="3847" width="0" hidden="1" customWidth="1"/>
    <col min="3848" max="3848" width="10.28515625" customWidth="1"/>
    <col min="3849" max="3849" width="1.7109375" customWidth="1"/>
    <col min="3850" max="3850" width="10.28515625" customWidth="1"/>
    <col min="3851" max="3851" width="1.5703125" customWidth="1"/>
    <col min="3852" max="3852" width="10.28515625" customWidth="1"/>
    <col min="3853" max="3853" width="1.42578125" customWidth="1"/>
    <col min="3854" max="3854" width="10.28515625" customWidth="1"/>
    <col min="3855" max="3855" width="1.7109375" customWidth="1"/>
    <col min="3856" max="3856" width="10.28515625" customWidth="1"/>
    <col min="3857" max="3857" width="1.7109375" customWidth="1"/>
    <col min="3858" max="3858" width="10.28515625" customWidth="1"/>
    <col min="3859" max="3859" width="10.85546875" customWidth="1"/>
    <col min="4097" max="4097" width="35.42578125" customWidth="1"/>
    <col min="4098" max="4098" width="1.7109375" customWidth="1"/>
    <col min="4099" max="4099" width="11.7109375" customWidth="1"/>
    <col min="4100" max="4100" width="1.7109375" customWidth="1"/>
    <col min="4101" max="4101" width="10.28515625" customWidth="1"/>
    <col min="4102" max="4102" width="1.85546875" customWidth="1"/>
    <col min="4103" max="4103" width="0" hidden="1" customWidth="1"/>
    <col min="4104" max="4104" width="10.28515625" customWidth="1"/>
    <col min="4105" max="4105" width="1.7109375" customWidth="1"/>
    <col min="4106" max="4106" width="10.28515625" customWidth="1"/>
    <col min="4107" max="4107" width="1.5703125" customWidth="1"/>
    <col min="4108" max="4108" width="10.28515625" customWidth="1"/>
    <col min="4109" max="4109" width="1.42578125" customWidth="1"/>
    <col min="4110" max="4110" width="10.28515625" customWidth="1"/>
    <col min="4111" max="4111" width="1.7109375" customWidth="1"/>
    <col min="4112" max="4112" width="10.28515625" customWidth="1"/>
    <col min="4113" max="4113" width="1.7109375" customWidth="1"/>
    <col min="4114" max="4114" width="10.28515625" customWidth="1"/>
    <col min="4115" max="4115" width="10.85546875" customWidth="1"/>
    <col min="4353" max="4353" width="35.42578125" customWidth="1"/>
    <col min="4354" max="4354" width="1.7109375" customWidth="1"/>
    <col min="4355" max="4355" width="11.7109375" customWidth="1"/>
    <col min="4356" max="4356" width="1.7109375" customWidth="1"/>
    <col min="4357" max="4357" width="10.28515625" customWidth="1"/>
    <col min="4358" max="4358" width="1.85546875" customWidth="1"/>
    <col min="4359" max="4359" width="0" hidden="1" customWidth="1"/>
    <col min="4360" max="4360" width="10.28515625" customWidth="1"/>
    <col min="4361" max="4361" width="1.7109375" customWidth="1"/>
    <col min="4362" max="4362" width="10.28515625" customWidth="1"/>
    <col min="4363" max="4363" width="1.5703125" customWidth="1"/>
    <col min="4364" max="4364" width="10.28515625" customWidth="1"/>
    <col min="4365" max="4365" width="1.42578125" customWidth="1"/>
    <col min="4366" max="4366" width="10.28515625" customWidth="1"/>
    <col min="4367" max="4367" width="1.7109375" customWidth="1"/>
    <col min="4368" max="4368" width="10.28515625" customWidth="1"/>
    <col min="4369" max="4369" width="1.7109375" customWidth="1"/>
    <col min="4370" max="4370" width="10.28515625" customWidth="1"/>
    <col min="4371" max="4371" width="10.85546875" customWidth="1"/>
    <col min="4609" max="4609" width="35.42578125" customWidth="1"/>
    <col min="4610" max="4610" width="1.7109375" customWidth="1"/>
    <col min="4611" max="4611" width="11.7109375" customWidth="1"/>
    <col min="4612" max="4612" width="1.7109375" customWidth="1"/>
    <col min="4613" max="4613" width="10.28515625" customWidth="1"/>
    <col min="4614" max="4614" width="1.85546875" customWidth="1"/>
    <col min="4615" max="4615" width="0" hidden="1" customWidth="1"/>
    <col min="4616" max="4616" width="10.28515625" customWidth="1"/>
    <col min="4617" max="4617" width="1.7109375" customWidth="1"/>
    <col min="4618" max="4618" width="10.28515625" customWidth="1"/>
    <col min="4619" max="4619" width="1.5703125" customWidth="1"/>
    <col min="4620" max="4620" width="10.28515625" customWidth="1"/>
    <col min="4621" max="4621" width="1.42578125" customWidth="1"/>
    <col min="4622" max="4622" width="10.28515625" customWidth="1"/>
    <col min="4623" max="4623" width="1.7109375" customWidth="1"/>
    <col min="4624" max="4624" width="10.28515625" customWidth="1"/>
    <col min="4625" max="4625" width="1.7109375" customWidth="1"/>
    <col min="4626" max="4626" width="10.28515625" customWidth="1"/>
    <col min="4627" max="4627" width="10.85546875" customWidth="1"/>
    <col min="4865" max="4865" width="35.42578125" customWidth="1"/>
    <col min="4866" max="4866" width="1.7109375" customWidth="1"/>
    <col min="4867" max="4867" width="11.7109375" customWidth="1"/>
    <col min="4868" max="4868" width="1.7109375" customWidth="1"/>
    <col min="4869" max="4869" width="10.28515625" customWidth="1"/>
    <col min="4870" max="4870" width="1.85546875" customWidth="1"/>
    <col min="4871" max="4871" width="0" hidden="1" customWidth="1"/>
    <col min="4872" max="4872" width="10.28515625" customWidth="1"/>
    <col min="4873" max="4873" width="1.7109375" customWidth="1"/>
    <col min="4874" max="4874" width="10.28515625" customWidth="1"/>
    <col min="4875" max="4875" width="1.5703125" customWidth="1"/>
    <col min="4876" max="4876" width="10.28515625" customWidth="1"/>
    <col min="4877" max="4877" width="1.42578125" customWidth="1"/>
    <col min="4878" max="4878" width="10.28515625" customWidth="1"/>
    <col min="4879" max="4879" width="1.7109375" customWidth="1"/>
    <col min="4880" max="4880" width="10.28515625" customWidth="1"/>
    <col min="4881" max="4881" width="1.7109375" customWidth="1"/>
    <col min="4882" max="4882" width="10.28515625" customWidth="1"/>
    <col min="4883" max="4883" width="10.85546875" customWidth="1"/>
    <col min="5121" max="5121" width="35.42578125" customWidth="1"/>
    <col min="5122" max="5122" width="1.7109375" customWidth="1"/>
    <col min="5123" max="5123" width="11.7109375" customWidth="1"/>
    <col min="5124" max="5124" width="1.7109375" customWidth="1"/>
    <col min="5125" max="5125" width="10.28515625" customWidth="1"/>
    <col min="5126" max="5126" width="1.85546875" customWidth="1"/>
    <col min="5127" max="5127" width="0" hidden="1" customWidth="1"/>
    <col min="5128" max="5128" width="10.28515625" customWidth="1"/>
    <col min="5129" max="5129" width="1.7109375" customWidth="1"/>
    <col min="5130" max="5130" width="10.28515625" customWidth="1"/>
    <col min="5131" max="5131" width="1.5703125" customWidth="1"/>
    <col min="5132" max="5132" width="10.28515625" customWidth="1"/>
    <col min="5133" max="5133" width="1.42578125" customWidth="1"/>
    <col min="5134" max="5134" width="10.28515625" customWidth="1"/>
    <col min="5135" max="5135" width="1.7109375" customWidth="1"/>
    <col min="5136" max="5136" width="10.28515625" customWidth="1"/>
    <col min="5137" max="5137" width="1.7109375" customWidth="1"/>
    <col min="5138" max="5138" width="10.28515625" customWidth="1"/>
    <col min="5139" max="5139" width="10.85546875" customWidth="1"/>
    <col min="5377" max="5377" width="35.42578125" customWidth="1"/>
    <col min="5378" max="5378" width="1.7109375" customWidth="1"/>
    <col min="5379" max="5379" width="11.7109375" customWidth="1"/>
    <col min="5380" max="5380" width="1.7109375" customWidth="1"/>
    <col min="5381" max="5381" width="10.28515625" customWidth="1"/>
    <col min="5382" max="5382" width="1.85546875" customWidth="1"/>
    <col min="5383" max="5383" width="0" hidden="1" customWidth="1"/>
    <col min="5384" max="5384" width="10.28515625" customWidth="1"/>
    <col min="5385" max="5385" width="1.7109375" customWidth="1"/>
    <col min="5386" max="5386" width="10.28515625" customWidth="1"/>
    <col min="5387" max="5387" width="1.5703125" customWidth="1"/>
    <col min="5388" max="5388" width="10.28515625" customWidth="1"/>
    <col min="5389" max="5389" width="1.42578125" customWidth="1"/>
    <col min="5390" max="5390" width="10.28515625" customWidth="1"/>
    <col min="5391" max="5391" width="1.7109375" customWidth="1"/>
    <col min="5392" max="5392" width="10.28515625" customWidth="1"/>
    <col min="5393" max="5393" width="1.7109375" customWidth="1"/>
    <col min="5394" max="5394" width="10.28515625" customWidth="1"/>
    <col min="5395" max="5395" width="10.85546875" customWidth="1"/>
    <col min="5633" max="5633" width="35.42578125" customWidth="1"/>
    <col min="5634" max="5634" width="1.7109375" customWidth="1"/>
    <col min="5635" max="5635" width="11.7109375" customWidth="1"/>
    <col min="5636" max="5636" width="1.7109375" customWidth="1"/>
    <col min="5637" max="5637" width="10.28515625" customWidth="1"/>
    <col min="5638" max="5638" width="1.85546875" customWidth="1"/>
    <col min="5639" max="5639" width="0" hidden="1" customWidth="1"/>
    <col min="5640" max="5640" width="10.28515625" customWidth="1"/>
    <col min="5641" max="5641" width="1.7109375" customWidth="1"/>
    <col min="5642" max="5642" width="10.28515625" customWidth="1"/>
    <col min="5643" max="5643" width="1.5703125" customWidth="1"/>
    <col min="5644" max="5644" width="10.28515625" customWidth="1"/>
    <col min="5645" max="5645" width="1.42578125" customWidth="1"/>
    <col min="5646" max="5646" width="10.28515625" customWidth="1"/>
    <col min="5647" max="5647" width="1.7109375" customWidth="1"/>
    <col min="5648" max="5648" width="10.28515625" customWidth="1"/>
    <col min="5649" max="5649" width="1.7109375" customWidth="1"/>
    <col min="5650" max="5650" width="10.28515625" customWidth="1"/>
    <col min="5651" max="5651" width="10.85546875" customWidth="1"/>
    <col min="5889" max="5889" width="35.42578125" customWidth="1"/>
    <col min="5890" max="5890" width="1.7109375" customWidth="1"/>
    <col min="5891" max="5891" width="11.7109375" customWidth="1"/>
    <col min="5892" max="5892" width="1.7109375" customWidth="1"/>
    <col min="5893" max="5893" width="10.28515625" customWidth="1"/>
    <col min="5894" max="5894" width="1.85546875" customWidth="1"/>
    <col min="5895" max="5895" width="0" hidden="1" customWidth="1"/>
    <col min="5896" max="5896" width="10.28515625" customWidth="1"/>
    <col min="5897" max="5897" width="1.7109375" customWidth="1"/>
    <col min="5898" max="5898" width="10.28515625" customWidth="1"/>
    <col min="5899" max="5899" width="1.5703125" customWidth="1"/>
    <col min="5900" max="5900" width="10.28515625" customWidth="1"/>
    <col min="5901" max="5901" width="1.42578125" customWidth="1"/>
    <col min="5902" max="5902" width="10.28515625" customWidth="1"/>
    <col min="5903" max="5903" width="1.7109375" customWidth="1"/>
    <col min="5904" max="5904" width="10.28515625" customWidth="1"/>
    <col min="5905" max="5905" width="1.7109375" customWidth="1"/>
    <col min="5906" max="5906" width="10.28515625" customWidth="1"/>
    <col min="5907" max="5907" width="10.85546875" customWidth="1"/>
    <col min="6145" max="6145" width="35.42578125" customWidth="1"/>
    <col min="6146" max="6146" width="1.7109375" customWidth="1"/>
    <col min="6147" max="6147" width="11.7109375" customWidth="1"/>
    <col min="6148" max="6148" width="1.7109375" customWidth="1"/>
    <col min="6149" max="6149" width="10.28515625" customWidth="1"/>
    <col min="6150" max="6150" width="1.85546875" customWidth="1"/>
    <col min="6151" max="6151" width="0" hidden="1" customWidth="1"/>
    <col min="6152" max="6152" width="10.28515625" customWidth="1"/>
    <col min="6153" max="6153" width="1.7109375" customWidth="1"/>
    <col min="6154" max="6154" width="10.28515625" customWidth="1"/>
    <col min="6155" max="6155" width="1.5703125" customWidth="1"/>
    <col min="6156" max="6156" width="10.28515625" customWidth="1"/>
    <col min="6157" max="6157" width="1.42578125" customWidth="1"/>
    <col min="6158" max="6158" width="10.28515625" customWidth="1"/>
    <col min="6159" max="6159" width="1.7109375" customWidth="1"/>
    <col min="6160" max="6160" width="10.28515625" customWidth="1"/>
    <col min="6161" max="6161" width="1.7109375" customWidth="1"/>
    <col min="6162" max="6162" width="10.28515625" customWidth="1"/>
    <col min="6163" max="6163" width="10.85546875" customWidth="1"/>
    <col min="6401" max="6401" width="35.42578125" customWidth="1"/>
    <col min="6402" max="6402" width="1.7109375" customWidth="1"/>
    <col min="6403" max="6403" width="11.7109375" customWidth="1"/>
    <col min="6404" max="6404" width="1.7109375" customWidth="1"/>
    <col min="6405" max="6405" width="10.28515625" customWidth="1"/>
    <col min="6406" max="6406" width="1.85546875" customWidth="1"/>
    <col min="6407" max="6407" width="0" hidden="1" customWidth="1"/>
    <col min="6408" max="6408" width="10.28515625" customWidth="1"/>
    <col min="6409" max="6409" width="1.7109375" customWidth="1"/>
    <col min="6410" max="6410" width="10.28515625" customWidth="1"/>
    <col min="6411" max="6411" width="1.5703125" customWidth="1"/>
    <col min="6412" max="6412" width="10.28515625" customWidth="1"/>
    <col min="6413" max="6413" width="1.42578125" customWidth="1"/>
    <col min="6414" max="6414" width="10.28515625" customWidth="1"/>
    <col min="6415" max="6415" width="1.7109375" customWidth="1"/>
    <col min="6416" max="6416" width="10.28515625" customWidth="1"/>
    <col min="6417" max="6417" width="1.7109375" customWidth="1"/>
    <col min="6418" max="6418" width="10.28515625" customWidth="1"/>
    <col min="6419" max="6419" width="10.85546875" customWidth="1"/>
    <col min="6657" max="6657" width="35.42578125" customWidth="1"/>
    <col min="6658" max="6658" width="1.7109375" customWidth="1"/>
    <col min="6659" max="6659" width="11.7109375" customWidth="1"/>
    <col min="6660" max="6660" width="1.7109375" customWidth="1"/>
    <col min="6661" max="6661" width="10.28515625" customWidth="1"/>
    <col min="6662" max="6662" width="1.85546875" customWidth="1"/>
    <col min="6663" max="6663" width="0" hidden="1" customWidth="1"/>
    <col min="6664" max="6664" width="10.28515625" customWidth="1"/>
    <col min="6665" max="6665" width="1.7109375" customWidth="1"/>
    <col min="6666" max="6666" width="10.28515625" customWidth="1"/>
    <col min="6667" max="6667" width="1.5703125" customWidth="1"/>
    <col min="6668" max="6668" width="10.28515625" customWidth="1"/>
    <col min="6669" max="6669" width="1.42578125" customWidth="1"/>
    <col min="6670" max="6670" width="10.28515625" customWidth="1"/>
    <col min="6671" max="6671" width="1.7109375" customWidth="1"/>
    <col min="6672" max="6672" width="10.28515625" customWidth="1"/>
    <col min="6673" max="6673" width="1.7109375" customWidth="1"/>
    <col min="6674" max="6674" width="10.28515625" customWidth="1"/>
    <col min="6675" max="6675" width="10.85546875" customWidth="1"/>
    <col min="6913" max="6913" width="35.42578125" customWidth="1"/>
    <col min="6914" max="6914" width="1.7109375" customWidth="1"/>
    <col min="6915" max="6915" width="11.7109375" customWidth="1"/>
    <col min="6916" max="6916" width="1.7109375" customWidth="1"/>
    <col min="6917" max="6917" width="10.28515625" customWidth="1"/>
    <col min="6918" max="6918" width="1.85546875" customWidth="1"/>
    <col min="6919" max="6919" width="0" hidden="1" customWidth="1"/>
    <col min="6920" max="6920" width="10.28515625" customWidth="1"/>
    <col min="6921" max="6921" width="1.7109375" customWidth="1"/>
    <col min="6922" max="6922" width="10.28515625" customWidth="1"/>
    <col min="6923" max="6923" width="1.5703125" customWidth="1"/>
    <col min="6924" max="6924" width="10.28515625" customWidth="1"/>
    <col min="6925" max="6925" width="1.42578125" customWidth="1"/>
    <col min="6926" max="6926" width="10.28515625" customWidth="1"/>
    <col min="6927" max="6927" width="1.7109375" customWidth="1"/>
    <col min="6928" max="6928" width="10.28515625" customWidth="1"/>
    <col min="6929" max="6929" width="1.7109375" customWidth="1"/>
    <col min="6930" max="6930" width="10.28515625" customWidth="1"/>
    <col min="6931" max="6931" width="10.85546875" customWidth="1"/>
    <col min="7169" max="7169" width="35.42578125" customWidth="1"/>
    <col min="7170" max="7170" width="1.7109375" customWidth="1"/>
    <col min="7171" max="7171" width="11.7109375" customWidth="1"/>
    <col min="7172" max="7172" width="1.7109375" customWidth="1"/>
    <col min="7173" max="7173" width="10.28515625" customWidth="1"/>
    <col min="7174" max="7174" width="1.85546875" customWidth="1"/>
    <col min="7175" max="7175" width="0" hidden="1" customWidth="1"/>
    <col min="7176" max="7176" width="10.28515625" customWidth="1"/>
    <col min="7177" max="7177" width="1.7109375" customWidth="1"/>
    <col min="7178" max="7178" width="10.28515625" customWidth="1"/>
    <col min="7179" max="7179" width="1.5703125" customWidth="1"/>
    <col min="7180" max="7180" width="10.28515625" customWidth="1"/>
    <col min="7181" max="7181" width="1.42578125" customWidth="1"/>
    <col min="7182" max="7182" width="10.28515625" customWidth="1"/>
    <col min="7183" max="7183" width="1.7109375" customWidth="1"/>
    <col min="7184" max="7184" width="10.28515625" customWidth="1"/>
    <col min="7185" max="7185" width="1.7109375" customWidth="1"/>
    <col min="7186" max="7186" width="10.28515625" customWidth="1"/>
    <col min="7187" max="7187" width="10.85546875" customWidth="1"/>
    <col min="7425" max="7425" width="35.42578125" customWidth="1"/>
    <col min="7426" max="7426" width="1.7109375" customWidth="1"/>
    <col min="7427" max="7427" width="11.7109375" customWidth="1"/>
    <col min="7428" max="7428" width="1.7109375" customWidth="1"/>
    <col min="7429" max="7429" width="10.28515625" customWidth="1"/>
    <col min="7430" max="7430" width="1.85546875" customWidth="1"/>
    <col min="7431" max="7431" width="0" hidden="1" customWidth="1"/>
    <col min="7432" max="7432" width="10.28515625" customWidth="1"/>
    <col min="7433" max="7433" width="1.7109375" customWidth="1"/>
    <col min="7434" max="7434" width="10.28515625" customWidth="1"/>
    <col min="7435" max="7435" width="1.5703125" customWidth="1"/>
    <col min="7436" max="7436" width="10.28515625" customWidth="1"/>
    <col min="7437" max="7437" width="1.42578125" customWidth="1"/>
    <col min="7438" max="7438" width="10.28515625" customWidth="1"/>
    <col min="7439" max="7439" width="1.7109375" customWidth="1"/>
    <col min="7440" max="7440" width="10.28515625" customWidth="1"/>
    <col min="7441" max="7441" width="1.7109375" customWidth="1"/>
    <col min="7442" max="7442" width="10.28515625" customWidth="1"/>
    <col min="7443" max="7443" width="10.85546875" customWidth="1"/>
    <col min="7681" max="7681" width="35.42578125" customWidth="1"/>
    <col min="7682" max="7682" width="1.7109375" customWidth="1"/>
    <col min="7683" max="7683" width="11.7109375" customWidth="1"/>
    <col min="7684" max="7684" width="1.7109375" customWidth="1"/>
    <col min="7685" max="7685" width="10.28515625" customWidth="1"/>
    <col min="7686" max="7686" width="1.85546875" customWidth="1"/>
    <col min="7687" max="7687" width="0" hidden="1" customWidth="1"/>
    <col min="7688" max="7688" width="10.28515625" customWidth="1"/>
    <col min="7689" max="7689" width="1.7109375" customWidth="1"/>
    <col min="7690" max="7690" width="10.28515625" customWidth="1"/>
    <col min="7691" max="7691" width="1.5703125" customWidth="1"/>
    <col min="7692" max="7692" width="10.28515625" customWidth="1"/>
    <col min="7693" max="7693" width="1.42578125" customWidth="1"/>
    <col min="7694" max="7694" width="10.28515625" customWidth="1"/>
    <col min="7695" max="7695" width="1.7109375" customWidth="1"/>
    <col min="7696" max="7696" width="10.28515625" customWidth="1"/>
    <col min="7697" max="7697" width="1.7109375" customWidth="1"/>
    <col min="7698" max="7698" width="10.28515625" customWidth="1"/>
    <col min="7699" max="7699" width="10.85546875" customWidth="1"/>
    <col min="7937" max="7937" width="35.42578125" customWidth="1"/>
    <col min="7938" max="7938" width="1.7109375" customWidth="1"/>
    <col min="7939" max="7939" width="11.7109375" customWidth="1"/>
    <col min="7940" max="7940" width="1.7109375" customWidth="1"/>
    <col min="7941" max="7941" width="10.28515625" customWidth="1"/>
    <col min="7942" max="7942" width="1.85546875" customWidth="1"/>
    <col min="7943" max="7943" width="0" hidden="1" customWidth="1"/>
    <col min="7944" max="7944" width="10.28515625" customWidth="1"/>
    <col min="7945" max="7945" width="1.7109375" customWidth="1"/>
    <col min="7946" max="7946" width="10.28515625" customWidth="1"/>
    <col min="7947" max="7947" width="1.5703125" customWidth="1"/>
    <col min="7948" max="7948" width="10.28515625" customWidth="1"/>
    <col min="7949" max="7949" width="1.42578125" customWidth="1"/>
    <col min="7950" max="7950" width="10.28515625" customWidth="1"/>
    <col min="7951" max="7951" width="1.7109375" customWidth="1"/>
    <col min="7952" max="7952" width="10.28515625" customWidth="1"/>
    <col min="7953" max="7953" width="1.7109375" customWidth="1"/>
    <col min="7954" max="7954" width="10.28515625" customWidth="1"/>
    <col min="7955" max="7955" width="10.85546875" customWidth="1"/>
    <col min="8193" max="8193" width="35.42578125" customWidth="1"/>
    <col min="8194" max="8194" width="1.7109375" customWidth="1"/>
    <col min="8195" max="8195" width="11.7109375" customWidth="1"/>
    <col min="8196" max="8196" width="1.7109375" customWidth="1"/>
    <col min="8197" max="8197" width="10.28515625" customWidth="1"/>
    <col min="8198" max="8198" width="1.85546875" customWidth="1"/>
    <col min="8199" max="8199" width="0" hidden="1" customWidth="1"/>
    <col min="8200" max="8200" width="10.28515625" customWidth="1"/>
    <col min="8201" max="8201" width="1.7109375" customWidth="1"/>
    <col min="8202" max="8202" width="10.28515625" customWidth="1"/>
    <col min="8203" max="8203" width="1.5703125" customWidth="1"/>
    <col min="8204" max="8204" width="10.28515625" customWidth="1"/>
    <col min="8205" max="8205" width="1.42578125" customWidth="1"/>
    <col min="8206" max="8206" width="10.28515625" customWidth="1"/>
    <col min="8207" max="8207" width="1.7109375" customWidth="1"/>
    <col min="8208" max="8208" width="10.28515625" customWidth="1"/>
    <col min="8209" max="8209" width="1.7109375" customWidth="1"/>
    <col min="8210" max="8210" width="10.28515625" customWidth="1"/>
    <col min="8211" max="8211" width="10.85546875" customWidth="1"/>
    <col min="8449" max="8449" width="35.42578125" customWidth="1"/>
    <col min="8450" max="8450" width="1.7109375" customWidth="1"/>
    <col min="8451" max="8451" width="11.7109375" customWidth="1"/>
    <col min="8452" max="8452" width="1.7109375" customWidth="1"/>
    <col min="8453" max="8453" width="10.28515625" customWidth="1"/>
    <col min="8454" max="8454" width="1.85546875" customWidth="1"/>
    <col min="8455" max="8455" width="0" hidden="1" customWidth="1"/>
    <col min="8456" max="8456" width="10.28515625" customWidth="1"/>
    <col min="8457" max="8457" width="1.7109375" customWidth="1"/>
    <col min="8458" max="8458" width="10.28515625" customWidth="1"/>
    <col min="8459" max="8459" width="1.5703125" customWidth="1"/>
    <col min="8460" max="8460" width="10.28515625" customWidth="1"/>
    <col min="8461" max="8461" width="1.42578125" customWidth="1"/>
    <col min="8462" max="8462" width="10.28515625" customWidth="1"/>
    <col min="8463" max="8463" width="1.7109375" customWidth="1"/>
    <col min="8464" max="8464" width="10.28515625" customWidth="1"/>
    <col min="8465" max="8465" width="1.7109375" customWidth="1"/>
    <col min="8466" max="8466" width="10.28515625" customWidth="1"/>
    <col min="8467" max="8467" width="10.85546875" customWidth="1"/>
    <col min="8705" max="8705" width="35.42578125" customWidth="1"/>
    <col min="8706" max="8706" width="1.7109375" customWidth="1"/>
    <col min="8707" max="8707" width="11.7109375" customWidth="1"/>
    <col min="8708" max="8708" width="1.7109375" customWidth="1"/>
    <col min="8709" max="8709" width="10.28515625" customWidth="1"/>
    <col min="8710" max="8710" width="1.85546875" customWidth="1"/>
    <col min="8711" max="8711" width="0" hidden="1" customWidth="1"/>
    <col min="8712" max="8712" width="10.28515625" customWidth="1"/>
    <col min="8713" max="8713" width="1.7109375" customWidth="1"/>
    <col min="8714" max="8714" width="10.28515625" customWidth="1"/>
    <col min="8715" max="8715" width="1.5703125" customWidth="1"/>
    <col min="8716" max="8716" width="10.28515625" customWidth="1"/>
    <col min="8717" max="8717" width="1.42578125" customWidth="1"/>
    <col min="8718" max="8718" width="10.28515625" customWidth="1"/>
    <col min="8719" max="8719" width="1.7109375" customWidth="1"/>
    <col min="8720" max="8720" width="10.28515625" customWidth="1"/>
    <col min="8721" max="8721" width="1.7109375" customWidth="1"/>
    <col min="8722" max="8722" width="10.28515625" customWidth="1"/>
    <col min="8723" max="8723" width="10.85546875" customWidth="1"/>
    <col min="8961" max="8961" width="35.42578125" customWidth="1"/>
    <col min="8962" max="8962" width="1.7109375" customWidth="1"/>
    <col min="8963" max="8963" width="11.7109375" customWidth="1"/>
    <col min="8964" max="8964" width="1.7109375" customWidth="1"/>
    <col min="8965" max="8965" width="10.28515625" customWidth="1"/>
    <col min="8966" max="8966" width="1.85546875" customWidth="1"/>
    <col min="8967" max="8967" width="0" hidden="1" customWidth="1"/>
    <col min="8968" max="8968" width="10.28515625" customWidth="1"/>
    <col min="8969" max="8969" width="1.7109375" customWidth="1"/>
    <col min="8970" max="8970" width="10.28515625" customWidth="1"/>
    <col min="8971" max="8971" width="1.5703125" customWidth="1"/>
    <col min="8972" max="8972" width="10.28515625" customWidth="1"/>
    <col min="8973" max="8973" width="1.42578125" customWidth="1"/>
    <col min="8974" max="8974" width="10.28515625" customWidth="1"/>
    <col min="8975" max="8975" width="1.7109375" customWidth="1"/>
    <col min="8976" max="8976" width="10.28515625" customWidth="1"/>
    <col min="8977" max="8977" width="1.7109375" customWidth="1"/>
    <col min="8978" max="8978" width="10.28515625" customWidth="1"/>
    <col min="8979" max="8979" width="10.85546875" customWidth="1"/>
    <col min="9217" max="9217" width="35.42578125" customWidth="1"/>
    <col min="9218" max="9218" width="1.7109375" customWidth="1"/>
    <col min="9219" max="9219" width="11.7109375" customWidth="1"/>
    <col min="9220" max="9220" width="1.7109375" customWidth="1"/>
    <col min="9221" max="9221" width="10.28515625" customWidth="1"/>
    <col min="9222" max="9222" width="1.85546875" customWidth="1"/>
    <col min="9223" max="9223" width="0" hidden="1" customWidth="1"/>
    <col min="9224" max="9224" width="10.28515625" customWidth="1"/>
    <col min="9225" max="9225" width="1.7109375" customWidth="1"/>
    <col min="9226" max="9226" width="10.28515625" customWidth="1"/>
    <col min="9227" max="9227" width="1.5703125" customWidth="1"/>
    <col min="9228" max="9228" width="10.28515625" customWidth="1"/>
    <col min="9229" max="9229" width="1.42578125" customWidth="1"/>
    <col min="9230" max="9230" width="10.28515625" customWidth="1"/>
    <col min="9231" max="9231" width="1.7109375" customWidth="1"/>
    <col min="9232" max="9232" width="10.28515625" customWidth="1"/>
    <col min="9233" max="9233" width="1.7109375" customWidth="1"/>
    <col min="9234" max="9234" width="10.28515625" customWidth="1"/>
    <col min="9235" max="9235" width="10.85546875" customWidth="1"/>
    <col min="9473" max="9473" width="35.42578125" customWidth="1"/>
    <col min="9474" max="9474" width="1.7109375" customWidth="1"/>
    <col min="9475" max="9475" width="11.7109375" customWidth="1"/>
    <col min="9476" max="9476" width="1.7109375" customWidth="1"/>
    <col min="9477" max="9477" width="10.28515625" customWidth="1"/>
    <col min="9478" max="9478" width="1.85546875" customWidth="1"/>
    <col min="9479" max="9479" width="0" hidden="1" customWidth="1"/>
    <col min="9480" max="9480" width="10.28515625" customWidth="1"/>
    <col min="9481" max="9481" width="1.7109375" customWidth="1"/>
    <col min="9482" max="9482" width="10.28515625" customWidth="1"/>
    <col min="9483" max="9483" width="1.5703125" customWidth="1"/>
    <col min="9484" max="9484" width="10.28515625" customWidth="1"/>
    <col min="9485" max="9485" width="1.42578125" customWidth="1"/>
    <col min="9486" max="9486" width="10.28515625" customWidth="1"/>
    <col min="9487" max="9487" width="1.7109375" customWidth="1"/>
    <col min="9488" max="9488" width="10.28515625" customWidth="1"/>
    <col min="9489" max="9489" width="1.7109375" customWidth="1"/>
    <col min="9490" max="9490" width="10.28515625" customWidth="1"/>
    <col min="9491" max="9491" width="10.85546875" customWidth="1"/>
    <col min="9729" max="9729" width="35.42578125" customWidth="1"/>
    <col min="9730" max="9730" width="1.7109375" customWidth="1"/>
    <col min="9731" max="9731" width="11.7109375" customWidth="1"/>
    <col min="9732" max="9732" width="1.7109375" customWidth="1"/>
    <col min="9733" max="9733" width="10.28515625" customWidth="1"/>
    <col min="9734" max="9734" width="1.85546875" customWidth="1"/>
    <col min="9735" max="9735" width="0" hidden="1" customWidth="1"/>
    <col min="9736" max="9736" width="10.28515625" customWidth="1"/>
    <col min="9737" max="9737" width="1.7109375" customWidth="1"/>
    <col min="9738" max="9738" width="10.28515625" customWidth="1"/>
    <col min="9739" max="9739" width="1.5703125" customWidth="1"/>
    <col min="9740" max="9740" width="10.28515625" customWidth="1"/>
    <col min="9741" max="9741" width="1.42578125" customWidth="1"/>
    <col min="9742" max="9742" width="10.28515625" customWidth="1"/>
    <col min="9743" max="9743" width="1.7109375" customWidth="1"/>
    <col min="9744" max="9744" width="10.28515625" customWidth="1"/>
    <col min="9745" max="9745" width="1.7109375" customWidth="1"/>
    <col min="9746" max="9746" width="10.28515625" customWidth="1"/>
    <col min="9747" max="9747" width="10.85546875" customWidth="1"/>
    <col min="9985" max="9985" width="35.42578125" customWidth="1"/>
    <col min="9986" max="9986" width="1.7109375" customWidth="1"/>
    <col min="9987" max="9987" width="11.7109375" customWidth="1"/>
    <col min="9988" max="9988" width="1.7109375" customWidth="1"/>
    <col min="9989" max="9989" width="10.28515625" customWidth="1"/>
    <col min="9990" max="9990" width="1.85546875" customWidth="1"/>
    <col min="9991" max="9991" width="0" hidden="1" customWidth="1"/>
    <col min="9992" max="9992" width="10.28515625" customWidth="1"/>
    <col min="9993" max="9993" width="1.7109375" customWidth="1"/>
    <col min="9994" max="9994" width="10.28515625" customWidth="1"/>
    <col min="9995" max="9995" width="1.5703125" customWidth="1"/>
    <col min="9996" max="9996" width="10.28515625" customWidth="1"/>
    <col min="9997" max="9997" width="1.42578125" customWidth="1"/>
    <col min="9998" max="9998" width="10.28515625" customWidth="1"/>
    <col min="9999" max="9999" width="1.7109375" customWidth="1"/>
    <col min="10000" max="10000" width="10.28515625" customWidth="1"/>
    <col min="10001" max="10001" width="1.7109375" customWidth="1"/>
    <col min="10002" max="10002" width="10.28515625" customWidth="1"/>
    <col min="10003" max="10003" width="10.85546875" customWidth="1"/>
    <col min="10241" max="10241" width="35.42578125" customWidth="1"/>
    <col min="10242" max="10242" width="1.7109375" customWidth="1"/>
    <col min="10243" max="10243" width="11.7109375" customWidth="1"/>
    <col min="10244" max="10244" width="1.7109375" customWidth="1"/>
    <col min="10245" max="10245" width="10.28515625" customWidth="1"/>
    <col min="10246" max="10246" width="1.85546875" customWidth="1"/>
    <col min="10247" max="10247" width="0" hidden="1" customWidth="1"/>
    <col min="10248" max="10248" width="10.28515625" customWidth="1"/>
    <col min="10249" max="10249" width="1.7109375" customWidth="1"/>
    <col min="10250" max="10250" width="10.28515625" customWidth="1"/>
    <col min="10251" max="10251" width="1.5703125" customWidth="1"/>
    <col min="10252" max="10252" width="10.28515625" customWidth="1"/>
    <col min="10253" max="10253" width="1.42578125" customWidth="1"/>
    <col min="10254" max="10254" width="10.28515625" customWidth="1"/>
    <col min="10255" max="10255" width="1.7109375" customWidth="1"/>
    <col min="10256" max="10256" width="10.28515625" customWidth="1"/>
    <col min="10257" max="10257" width="1.7109375" customWidth="1"/>
    <col min="10258" max="10258" width="10.28515625" customWidth="1"/>
    <col min="10259" max="10259" width="10.85546875" customWidth="1"/>
    <col min="10497" max="10497" width="35.42578125" customWidth="1"/>
    <col min="10498" max="10498" width="1.7109375" customWidth="1"/>
    <col min="10499" max="10499" width="11.7109375" customWidth="1"/>
    <col min="10500" max="10500" width="1.7109375" customWidth="1"/>
    <col min="10501" max="10501" width="10.28515625" customWidth="1"/>
    <col min="10502" max="10502" width="1.85546875" customWidth="1"/>
    <col min="10503" max="10503" width="0" hidden="1" customWidth="1"/>
    <col min="10504" max="10504" width="10.28515625" customWidth="1"/>
    <col min="10505" max="10505" width="1.7109375" customWidth="1"/>
    <col min="10506" max="10506" width="10.28515625" customWidth="1"/>
    <col min="10507" max="10507" width="1.5703125" customWidth="1"/>
    <col min="10508" max="10508" width="10.28515625" customWidth="1"/>
    <col min="10509" max="10509" width="1.42578125" customWidth="1"/>
    <col min="10510" max="10510" width="10.28515625" customWidth="1"/>
    <col min="10511" max="10511" width="1.7109375" customWidth="1"/>
    <col min="10512" max="10512" width="10.28515625" customWidth="1"/>
    <col min="10513" max="10513" width="1.7109375" customWidth="1"/>
    <col min="10514" max="10514" width="10.28515625" customWidth="1"/>
    <col min="10515" max="10515" width="10.85546875" customWidth="1"/>
    <col min="10753" max="10753" width="35.42578125" customWidth="1"/>
    <col min="10754" max="10754" width="1.7109375" customWidth="1"/>
    <col min="10755" max="10755" width="11.7109375" customWidth="1"/>
    <col min="10756" max="10756" width="1.7109375" customWidth="1"/>
    <col min="10757" max="10757" width="10.28515625" customWidth="1"/>
    <col min="10758" max="10758" width="1.85546875" customWidth="1"/>
    <col min="10759" max="10759" width="0" hidden="1" customWidth="1"/>
    <col min="10760" max="10760" width="10.28515625" customWidth="1"/>
    <col min="10761" max="10761" width="1.7109375" customWidth="1"/>
    <col min="10762" max="10762" width="10.28515625" customWidth="1"/>
    <col min="10763" max="10763" width="1.5703125" customWidth="1"/>
    <col min="10764" max="10764" width="10.28515625" customWidth="1"/>
    <col min="10765" max="10765" width="1.42578125" customWidth="1"/>
    <col min="10766" max="10766" width="10.28515625" customWidth="1"/>
    <col min="10767" max="10767" width="1.7109375" customWidth="1"/>
    <col min="10768" max="10768" width="10.28515625" customWidth="1"/>
    <col min="10769" max="10769" width="1.7109375" customWidth="1"/>
    <col min="10770" max="10770" width="10.28515625" customWidth="1"/>
    <col min="10771" max="10771" width="10.85546875" customWidth="1"/>
    <col min="11009" max="11009" width="35.42578125" customWidth="1"/>
    <col min="11010" max="11010" width="1.7109375" customWidth="1"/>
    <col min="11011" max="11011" width="11.7109375" customWidth="1"/>
    <col min="11012" max="11012" width="1.7109375" customWidth="1"/>
    <col min="11013" max="11013" width="10.28515625" customWidth="1"/>
    <col min="11014" max="11014" width="1.85546875" customWidth="1"/>
    <col min="11015" max="11015" width="0" hidden="1" customWidth="1"/>
    <col min="11016" max="11016" width="10.28515625" customWidth="1"/>
    <col min="11017" max="11017" width="1.7109375" customWidth="1"/>
    <col min="11018" max="11018" width="10.28515625" customWidth="1"/>
    <col min="11019" max="11019" width="1.5703125" customWidth="1"/>
    <col min="11020" max="11020" width="10.28515625" customWidth="1"/>
    <col min="11021" max="11021" width="1.42578125" customWidth="1"/>
    <col min="11022" max="11022" width="10.28515625" customWidth="1"/>
    <col min="11023" max="11023" width="1.7109375" customWidth="1"/>
    <col min="11024" max="11024" width="10.28515625" customWidth="1"/>
    <col min="11025" max="11025" width="1.7109375" customWidth="1"/>
    <col min="11026" max="11026" width="10.28515625" customWidth="1"/>
    <col min="11027" max="11027" width="10.85546875" customWidth="1"/>
    <col min="11265" max="11265" width="35.42578125" customWidth="1"/>
    <col min="11266" max="11266" width="1.7109375" customWidth="1"/>
    <col min="11267" max="11267" width="11.7109375" customWidth="1"/>
    <col min="11268" max="11268" width="1.7109375" customWidth="1"/>
    <col min="11269" max="11269" width="10.28515625" customWidth="1"/>
    <col min="11270" max="11270" width="1.85546875" customWidth="1"/>
    <col min="11271" max="11271" width="0" hidden="1" customWidth="1"/>
    <col min="11272" max="11272" width="10.28515625" customWidth="1"/>
    <col min="11273" max="11273" width="1.7109375" customWidth="1"/>
    <col min="11274" max="11274" width="10.28515625" customWidth="1"/>
    <col min="11275" max="11275" width="1.5703125" customWidth="1"/>
    <col min="11276" max="11276" width="10.28515625" customWidth="1"/>
    <col min="11277" max="11277" width="1.42578125" customWidth="1"/>
    <col min="11278" max="11278" width="10.28515625" customWidth="1"/>
    <col min="11279" max="11279" width="1.7109375" customWidth="1"/>
    <col min="11280" max="11280" width="10.28515625" customWidth="1"/>
    <col min="11281" max="11281" width="1.7109375" customWidth="1"/>
    <col min="11282" max="11282" width="10.28515625" customWidth="1"/>
    <col min="11283" max="11283" width="10.85546875" customWidth="1"/>
    <col min="11521" max="11521" width="35.42578125" customWidth="1"/>
    <col min="11522" max="11522" width="1.7109375" customWidth="1"/>
    <col min="11523" max="11523" width="11.7109375" customWidth="1"/>
    <col min="11524" max="11524" width="1.7109375" customWidth="1"/>
    <col min="11525" max="11525" width="10.28515625" customWidth="1"/>
    <col min="11526" max="11526" width="1.85546875" customWidth="1"/>
    <col min="11527" max="11527" width="0" hidden="1" customWidth="1"/>
    <col min="11528" max="11528" width="10.28515625" customWidth="1"/>
    <col min="11529" max="11529" width="1.7109375" customWidth="1"/>
    <col min="11530" max="11530" width="10.28515625" customWidth="1"/>
    <col min="11531" max="11531" width="1.5703125" customWidth="1"/>
    <col min="11532" max="11532" width="10.28515625" customWidth="1"/>
    <col min="11533" max="11533" width="1.42578125" customWidth="1"/>
    <col min="11534" max="11534" width="10.28515625" customWidth="1"/>
    <col min="11535" max="11535" width="1.7109375" customWidth="1"/>
    <col min="11536" max="11536" width="10.28515625" customWidth="1"/>
    <col min="11537" max="11537" width="1.7109375" customWidth="1"/>
    <col min="11538" max="11538" width="10.28515625" customWidth="1"/>
    <col min="11539" max="11539" width="10.85546875" customWidth="1"/>
    <col min="11777" max="11777" width="35.42578125" customWidth="1"/>
    <col min="11778" max="11778" width="1.7109375" customWidth="1"/>
    <col min="11779" max="11779" width="11.7109375" customWidth="1"/>
    <col min="11780" max="11780" width="1.7109375" customWidth="1"/>
    <col min="11781" max="11781" width="10.28515625" customWidth="1"/>
    <col min="11782" max="11782" width="1.85546875" customWidth="1"/>
    <col min="11783" max="11783" width="0" hidden="1" customWidth="1"/>
    <col min="11784" max="11784" width="10.28515625" customWidth="1"/>
    <col min="11785" max="11785" width="1.7109375" customWidth="1"/>
    <col min="11786" max="11786" width="10.28515625" customWidth="1"/>
    <col min="11787" max="11787" width="1.5703125" customWidth="1"/>
    <col min="11788" max="11788" width="10.28515625" customWidth="1"/>
    <col min="11789" max="11789" width="1.42578125" customWidth="1"/>
    <col min="11790" max="11790" width="10.28515625" customWidth="1"/>
    <col min="11791" max="11791" width="1.7109375" customWidth="1"/>
    <col min="11792" max="11792" width="10.28515625" customWidth="1"/>
    <col min="11793" max="11793" width="1.7109375" customWidth="1"/>
    <col min="11794" max="11794" width="10.28515625" customWidth="1"/>
    <col min="11795" max="11795" width="10.85546875" customWidth="1"/>
    <col min="12033" max="12033" width="35.42578125" customWidth="1"/>
    <col min="12034" max="12034" width="1.7109375" customWidth="1"/>
    <col min="12035" max="12035" width="11.7109375" customWidth="1"/>
    <col min="12036" max="12036" width="1.7109375" customWidth="1"/>
    <col min="12037" max="12037" width="10.28515625" customWidth="1"/>
    <col min="12038" max="12038" width="1.85546875" customWidth="1"/>
    <col min="12039" max="12039" width="0" hidden="1" customWidth="1"/>
    <col min="12040" max="12040" width="10.28515625" customWidth="1"/>
    <col min="12041" max="12041" width="1.7109375" customWidth="1"/>
    <col min="12042" max="12042" width="10.28515625" customWidth="1"/>
    <col min="12043" max="12043" width="1.5703125" customWidth="1"/>
    <col min="12044" max="12044" width="10.28515625" customWidth="1"/>
    <col min="12045" max="12045" width="1.42578125" customWidth="1"/>
    <col min="12046" max="12046" width="10.28515625" customWidth="1"/>
    <col min="12047" max="12047" width="1.7109375" customWidth="1"/>
    <col min="12048" max="12048" width="10.28515625" customWidth="1"/>
    <col min="12049" max="12049" width="1.7109375" customWidth="1"/>
    <col min="12050" max="12050" width="10.28515625" customWidth="1"/>
    <col min="12051" max="12051" width="10.85546875" customWidth="1"/>
    <col min="12289" max="12289" width="35.42578125" customWidth="1"/>
    <col min="12290" max="12290" width="1.7109375" customWidth="1"/>
    <col min="12291" max="12291" width="11.7109375" customWidth="1"/>
    <col min="12292" max="12292" width="1.7109375" customWidth="1"/>
    <col min="12293" max="12293" width="10.28515625" customWidth="1"/>
    <col min="12294" max="12294" width="1.85546875" customWidth="1"/>
    <col min="12295" max="12295" width="0" hidden="1" customWidth="1"/>
    <col min="12296" max="12296" width="10.28515625" customWidth="1"/>
    <col min="12297" max="12297" width="1.7109375" customWidth="1"/>
    <col min="12298" max="12298" width="10.28515625" customWidth="1"/>
    <col min="12299" max="12299" width="1.5703125" customWidth="1"/>
    <col min="12300" max="12300" width="10.28515625" customWidth="1"/>
    <col min="12301" max="12301" width="1.42578125" customWidth="1"/>
    <col min="12302" max="12302" width="10.28515625" customWidth="1"/>
    <col min="12303" max="12303" width="1.7109375" customWidth="1"/>
    <col min="12304" max="12304" width="10.28515625" customWidth="1"/>
    <col min="12305" max="12305" width="1.7109375" customWidth="1"/>
    <col min="12306" max="12306" width="10.28515625" customWidth="1"/>
    <col min="12307" max="12307" width="10.85546875" customWidth="1"/>
    <col min="12545" max="12545" width="35.42578125" customWidth="1"/>
    <col min="12546" max="12546" width="1.7109375" customWidth="1"/>
    <col min="12547" max="12547" width="11.7109375" customWidth="1"/>
    <col min="12548" max="12548" width="1.7109375" customWidth="1"/>
    <col min="12549" max="12549" width="10.28515625" customWidth="1"/>
    <col min="12550" max="12550" width="1.85546875" customWidth="1"/>
    <col min="12551" max="12551" width="0" hidden="1" customWidth="1"/>
    <col min="12552" max="12552" width="10.28515625" customWidth="1"/>
    <col min="12553" max="12553" width="1.7109375" customWidth="1"/>
    <col min="12554" max="12554" width="10.28515625" customWidth="1"/>
    <col min="12555" max="12555" width="1.5703125" customWidth="1"/>
    <col min="12556" max="12556" width="10.28515625" customWidth="1"/>
    <col min="12557" max="12557" width="1.42578125" customWidth="1"/>
    <col min="12558" max="12558" width="10.28515625" customWidth="1"/>
    <col min="12559" max="12559" width="1.7109375" customWidth="1"/>
    <col min="12560" max="12560" width="10.28515625" customWidth="1"/>
    <col min="12561" max="12561" width="1.7109375" customWidth="1"/>
    <col min="12562" max="12562" width="10.28515625" customWidth="1"/>
    <col min="12563" max="12563" width="10.85546875" customWidth="1"/>
    <col min="12801" max="12801" width="35.42578125" customWidth="1"/>
    <col min="12802" max="12802" width="1.7109375" customWidth="1"/>
    <col min="12803" max="12803" width="11.7109375" customWidth="1"/>
    <col min="12804" max="12804" width="1.7109375" customWidth="1"/>
    <col min="12805" max="12805" width="10.28515625" customWidth="1"/>
    <col min="12806" max="12806" width="1.85546875" customWidth="1"/>
    <col min="12807" max="12807" width="0" hidden="1" customWidth="1"/>
    <col min="12808" max="12808" width="10.28515625" customWidth="1"/>
    <col min="12809" max="12809" width="1.7109375" customWidth="1"/>
    <col min="12810" max="12810" width="10.28515625" customWidth="1"/>
    <col min="12811" max="12811" width="1.5703125" customWidth="1"/>
    <col min="12812" max="12812" width="10.28515625" customWidth="1"/>
    <col min="12813" max="12813" width="1.42578125" customWidth="1"/>
    <col min="12814" max="12814" width="10.28515625" customWidth="1"/>
    <col min="12815" max="12815" width="1.7109375" customWidth="1"/>
    <col min="12816" max="12816" width="10.28515625" customWidth="1"/>
    <col min="12817" max="12817" width="1.7109375" customWidth="1"/>
    <col min="12818" max="12818" width="10.28515625" customWidth="1"/>
    <col min="12819" max="12819" width="10.85546875" customWidth="1"/>
    <col min="13057" max="13057" width="35.42578125" customWidth="1"/>
    <col min="13058" max="13058" width="1.7109375" customWidth="1"/>
    <col min="13059" max="13059" width="11.7109375" customWidth="1"/>
    <col min="13060" max="13060" width="1.7109375" customWidth="1"/>
    <col min="13061" max="13061" width="10.28515625" customWidth="1"/>
    <col min="13062" max="13062" width="1.85546875" customWidth="1"/>
    <col min="13063" max="13063" width="0" hidden="1" customWidth="1"/>
    <col min="13064" max="13064" width="10.28515625" customWidth="1"/>
    <col min="13065" max="13065" width="1.7109375" customWidth="1"/>
    <col min="13066" max="13066" width="10.28515625" customWidth="1"/>
    <col min="13067" max="13067" width="1.5703125" customWidth="1"/>
    <col min="13068" max="13068" width="10.28515625" customWidth="1"/>
    <col min="13069" max="13069" width="1.42578125" customWidth="1"/>
    <col min="13070" max="13070" width="10.28515625" customWidth="1"/>
    <col min="13071" max="13071" width="1.7109375" customWidth="1"/>
    <col min="13072" max="13072" width="10.28515625" customWidth="1"/>
    <col min="13073" max="13073" width="1.7109375" customWidth="1"/>
    <col min="13074" max="13074" width="10.28515625" customWidth="1"/>
    <col min="13075" max="13075" width="10.85546875" customWidth="1"/>
    <col min="13313" max="13313" width="35.42578125" customWidth="1"/>
    <col min="13314" max="13314" width="1.7109375" customWidth="1"/>
    <col min="13315" max="13315" width="11.7109375" customWidth="1"/>
    <col min="13316" max="13316" width="1.7109375" customWidth="1"/>
    <col min="13317" max="13317" width="10.28515625" customWidth="1"/>
    <col min="13318" max="13318" width="1.85546875" customWidth="1"/>
    <col min="13319" max="13319" width="0" hidden="1" customWidth="1"/>
    <col min="13320" max="13320" width="10.28515625" customWidth="1"/>
    <col min="13321" max="13321" width="1.7109375" customWidth="1"/>
    <col min="13322" max="13322" width="10.28515625" customWidth="1"/>
    <col min="13323" max="13323" width="1.5703125" customWidth="1"/>
    <col min="13324" max="13324" width="10.28515625" customWidth="1"/>
    <col min="13325" max="13325" width="1.42578125" customWidth="1"/>
    <col min="13326" max="13326" width="10.28515625" customWidth="1"/>
    <col min="13327" max="13327" width="1.7109375" customWidth="1"/>
    <col min="13328" max="13328" width="10.28515625" customWidth="1"/>
    <col min="13329" max="13329" width="1.7109375" customWidth="1"/>
    <col min="13330" max="13330" width="10.28515625" customWidth="1"/>
    <col min="13331" max="13331" width="10.85546875" customWidth="1"/>
    <col min="13569" max="13569" width="35.42578125" customWidth="1"/>
    <col min="13570" max="13570" width="1.7109375" customWidth="1"/>
    <col min="13571" max="13571" width="11.7109375" customWidth="1"/>
    <col min="13572" max="13572" width="1.7109375" customWidth="1"/>
    <col min="13573" max="13573" width="10.28515625" customWidth="1"/>
    <col min="13574" max="13574" width="1.85546875" customWidth="1"/>
    <col min="13575" max="13575" width="0" hidden="1" customWidth="1"/>
    <col min="13576" max="13576" width="10.28515625" customWidth="1"/>
    <col min="13577" max="13577" width="1.7109375" customWidth="1"/>
    <col min="13578" max="13578" width="10.28515625" customWidth="1"/>
    <col min="13579" max="13579" width="1.5703125" customWidth="1"/>
    <col min="13580" max="13580" width="10.28515625" customWidth="1"/>
    <col min="13581" max="13581" width="1.42578125" customWidth="1"/>
    <col min="13582" max="13582" width="10.28515625" customWidth="1"/>
    <col min="13583" max="13583" width="1.7109375" customWidth="1"/>
    <col min="13584" max="13584" width="10.28515625" customWidth="1"/>
    <col min="13585" max="13585" width="1.7109375" customWidth="1"/>
    <col min="13586" max="13586" width="10.28515625" customWidth="1"/>
    <col min="13587" max="13587" width="10.85546875" customWidth="1"/>
    <col min="13825" max="13825" width="35.42578125" customWidth="1"/>
    <col min="13826" max="13826" width="1.7109375" customWidth="1"/>
    <col min="13827" max="13827" width="11.7109375" customWidth="1"/>
    <col min="13828" max="13828" width="1.7109375" customWidth="1"/>
    <col min="13829" max="13829" width="10.28515625" customWidth="1"/>
    <col min="13830" max="13830" width="1.85546875" customWidth="1"/>
    <col min="13831" max="13831" width="0" hidden="1" customWidth="1"/>
    <col min="13832" max="13832" width="10.28515625" customWidth="1"/>
    <col min="13833" max="13833" width="1.7109375" customWidth="1"/>
    <col min="13834" max="13834" width="10.28515625" customWidth="1"/>
    <col min="13835" max="13835" width="1.5703125" customWidth="1"/>
    <col min="13836" max="13836" width="10.28515625" customWidth="1"/>
    <col min="13837" max="13837" width="1.42578125" customWidth="1"/>
    <col min="13838" max="13838" width="10.28515625" customWidth="1"/>
    <col min="13839" max="13839" width="1.7109375" customWidth="1"/>
    <col min="13840" max="13840" width="10.28515625" customWidth="1"/>
    <col min="13841" max="13841" width="1.7109375" customWidth="1"/>
    <col min="13842" max="13842" width="10.28515625" customWidth="1"/>
    <col min="13843" max="13843" width="10.85546875" customWidth="1"/>
    <col min="14081" max="14081" width="35.42578125" customWidth="1"/>
    <col min="14082" max="14082" width="1.7109375" customWidth="1"/>
    <col min="14083" max="14083" width="11.7109375" customWidth="1"/>
    <col min="14084" max="14084" width="1.7109375" customWidth="1"/>
    <col min="14085" max="14085" width="10.28515625" customWidth="1"/>
    <col min="14086" max="14086" width="1.85546875" customWidth="1"/>
    <col min="14087" max="14087" width="0" hidden="1" customWidth="1"/>
    <col min="14088" max="14088" width="10.28515625" customWidth="1"/>
    <col min="14089" max="14089" width="1.7109375" customWidth="1"/>
    <col min="14090" max="14090" width="10.28515625" customWidth="1"/>
    <col min="14091" max="14091" width="1.5703125" customWidth="1"/>
    <col min="14092" max="14092" width="10.28515625" customWidth="1"/>
    <col min="14093" max="14093" width="1.42578125" customWidth="1"/>
    <col min="14094" max="14094" width="10.28515625" customWidth="1"/>
    <col min="14095" max="14095" width="1.7109375" customWidth="1"/>
    <col min="14096" max="14096" width="10.28515625" customWidth="1"/>
    <col min="14097" max="14097" width="1.7109375" customWidth="1"/>
    <col min="14098" max="14098" width="10.28515625" customWidth="1"/>
    <col min="14099" max="14099" width="10.85546875" customWidth="1"/>
    <col min="14337" max="14337" width="35.42578125" customWidth="1"/>
    <col min="14338" max="14338" width="1.7109375" customWidth="1"/>
    <col min="14339" max="14339" width="11.7109375" customWidth="1"/>
    <col min="14340" max="14340" width="1.7109375" customWidth="1"/>
    <col min="14341" max="14341" width="10.28515625" customWidth="1"/>
    <col min="14342" max="14342" width="1.85546875" customWidth="1"/>
    <col min="14343" max="14343" width="0" hidden="1" customWidth="1"/>
    <col min="14344" max="14344" width="10.28515625" customWidth="1"/>
    <col min="14345" max="14345" width="1.7109375" customWidth="1"/>
    <col min="14346" max="14346" width="10.28515625" customWidth="1"/>
    <col min="14347" max="14347" width="1.5703125" customWidth="1"/>
    <col min="14348" max="14348" width="10.28515625" customWidth="1"/>
    <col min="14349" max="14349" width="1.42578125" customWidth="1"/>
    <col min="14350" max="14350" width="10.28515625" customWidth="1"/>
    <col min="14351" max="14351" width="1.7109375" customWidth="1"/>
    <col min="14352" max="14352" width="10.28515625" customWidth="1"/>
    <col min="14353" max="14353" width="1.7109375" customWidth="1"/>
    <col min="14354" max="14354" width="10.28515625" customWidth="1"/>
    <col min="14355" max="14355" width="10.85546875" customWidth="1"/>
    <col min="14593" max="14593" width="35.42578125" customWidth="1"/>
    <col min="14594" max="14594" width="1.7109375" customWidth="1"/>
    <col min="14595" max="14595" width="11.7109375" customWidth="1"/>
    <col min="14596" max="14596" width="1.7109375" customWidth="1"/>
    <col min="14597" max="14597" width="10.28515625" customWidth="1"/>
    <col min="14598" max="14598" width="1.85546875" customWidth="1"/>
    <col min="14599" max="14599" width="0" hidden="1" customWidth="1"/>
    <col min="14600" max="14600" width="10.28515625" customWidth="1"/>
    <col min="14601" max="14601" width="1.7109375" customWidth="1"/>
    <col min="14602" max="14602" width="10.28515625" customWidth="1"/>
    <col min="14603" max="14603" width="1.5703125" customWidth="1"/>
    <col min="14604" max="14604" width="10.28515625" customWidth="1"/>
    <col min="14605" max="14605" width="1.42578125" customWidth="1"/>
    <col min="14606" max="14606" width="10.28515625" customWidth="1"/>
    <col min="14607" max="14607" width="1.7109375" customWidth="1"/>
    <col min="14608" max="14608" width="10.28515625" customWidth="1"/>
    <col min="14609" max="14609" width="1.7109375" customWidth="1"/>
    <col min="14610" max="14610" width="10.28515625" customWidth="1"/>
    <col min="14611" max="14611" width="10.85546875" customWidth="1"/>
    <col min="14849" max="14849" width="35.42578125" customWidth="1"/>
    <col min="14850" max="14850" width="1.7109375" customWidth="1"/>
    <col min="14851" max="14851" width="11.7109375" customWidth="1"/>
    <col min="14852" max="14852" width="1.7109375" customWidth="1"/>
    <col min="14853" max="14853" width="10.28515625" customWidth="1"/>
    <col min="14854" max="14854" width="1.85546875" customWidth="1"/>
    <col min="14855" max="14855" width="0" hidden="1" customWidth="1"/>
    <col min="14856" max="14856" width="10.28515625" customWidth="1"/>
    <col min="14857" max="14857" width="1.7109375" customWidth="1"/>
    <col min="14858" max="14858" width="10.28515625" customWidth="1"/>
    <col min="14859" max="14859" width="1.5703125" customWidth="1"/>
    <col min="14860" max="14860" width="10.28515625" customWidth="1"/>
    <col min="14861" max="14861" width="1.42578125" customWidth="1"/>
    <col min="14862" max="14862" width="10.28515625" customWidth="1"/>
    <col min="14863" max="14863" width="1.7109375" customWidth="1"/>
    <col min="14864" max="14864" width="10.28515625" customWidth="1"/>
    <col min="14865" max="14865" width="1.7109375" customWidth="1"/>
    <col min="14866" max="14866" width="10.28515625" customWidth="1"/>
    <col min="14867" max="14867" width="10.85546875" customWidth="1"/>
    <col min="15105" max="15105" width="35.42578125" customWidth="1"/>
    <col min="15106" max="15106" width="1.7109375" customWidth="1"/>
    <col min="15107" max="15107" width="11.7109375" customWidth="1"/>
    <col min="15108" max="15108" width="1.7109375" customWidth="1"/>
    <col min="15109" max="15109" width="10.28515625" customWidth="1"/>
    <col min="15110" max="15110" width="1.85546875" customWidth="1"/>
    <col min="15111" max="15111" width="0" hidden="1" customWidth="1"/>
    <col min="15112" max="15112" width="10.28515625" customWidth="1"/>
    <col min="15113" max="15113" width="1.7109375" customWidth="1"/>
    <col min="15114" max="15114" width="10.28515625" customWidth="1"/>
    <col min="15115" max="15115" width="1.5703125" customWidth="1"/>
    <col min="15116" max="15116" width="10.28515625" customWidth="1"/>
    <col min="15117" max="15117" width="1.42578125" customWidth="1"/>
    <col min="15118" max="15118" width="10.28515625" customWidth="1"/>
    <col min="15119" max="15119" width="1.7109375" customWidth="1"/>
    <col min="15120" max="15120" width="10.28515625" customWidth="1"/>
    <col min="15121" max="15121" width="1.7109375" customWidth="1"/>
    <col min="15122" max="15122" width="10.28515625" customWidth="1"/>
    <col min="15123" max="15123" width="10.85546875" customWidth="1"/>
    <col min="15361" max="15361" width="35.42578125" customWidth="1"/>
    <col min="15362" max="15362" width="1.7109375" customWidth="1"/>
    <col min="15363" max="15363" width="11.7109375" customWidth="1"/>
    <col min="15364" max="15364" width="1.7109375" customWidth="1"/>
    <col min="15365" max="15365" width="10.28515625" customWidth="1"/>
    <col min="15366" max="15366" width="1.85546875" customWidth="1"/>
    <col min="15367" max="15367" width="0" hidden="1" customWidth="1"/>
    <col min="15368" max="15368" width="10.28515625" customWidth="1"/>
    <col min="15369" max="15369" width="1.7109375" customWidth="1"/>
    <col min="15370" max="15370" width="10.28515625" customWidth="1"/>
    <col min="15371" max="15371" width="1.5703125" customWidth="1"/>
    <col min="15372" max="15372" width="10.28515625" customWidth="1"/>
    <col min="15373" max="15373" width="1.42578125" customWidth="1"/>
    <col min="15374" max="15374" width="10.28515625" customWidth="1"/>
    <col min="15375" max="15375" width="1.7109375" customWidth="1"/>
    <col min="15376" max="15376" width="10.28515625" customWidth="1"/>
    <col min="15377" max="15377" width="1.7109375" customWidth="1"/>
    <col min="15378" max="15378" width="10.28515625" customWidth="1"/>
    <col min="15379" max="15379" width="10.85546875" customWidth="1"/>
    <col min="15617" max="15617" width="35.42578125" customWidth="1"/>
    <col min="15618" max="15618" width="1.7109375" customWidth="1"/>
    <col min="15619" max="15619" width="11.7109375" customWidth="1"/>
    <col min="15620" max="15620" width="1.7109375" customWidth="1"/>
    <col min="15621" max="15621" width="10.28515625" customWidth="1"/>
    <col min="15622" max="15622" width="1.85546875" customWidth="1"/>
    <col min="15623" max="15623" width="0" hidden="1" customWidth="1"/>
    <col min="15624" max="15624" width="10.28515625" customWidth="1"/>
    <col min="15625" max="15625" width="1.7109375" customWidth="1"/>
    <col min="15626" max="15626" width="10.28515625" customWidth="1"/>
    <col min="15627" max="15627" width="1.5703125" customWidth="1"/>
    <col min="15628" max="15628" width="10.28515625" customWidth="1"/>
    <col min="15629" max="15629" width="1.42578125" customWidth="1"/>
    <col min="15630" max="15630" width="10.28515625" customWidth="1"/>
    <col min="15631" max="15631" width="1.7109375" customWidth="1"/>
    <col min="15632" max="15632" width="10.28515625" customWidth="1"/>
    <col min="15633" max="15633" width="1.7109375" customWidth="1"/>
    <col min="15634" max="15634" width="10.28515625" customWidth="1"/>
    <col min="15635" max="15635" width="10.85546875" customWidth="1"/>
    <col min="15873" max="15873" width="35.42578125" customWidth="1"/>
    <col min="15874" max="15874" width="1.7109375" customWidth="1"/>
    <col min="15875" max="15875" width="11.7109375" customWidth="1"/>
    <col min="15876" max="15876" width="1.7109375" customWidth="1"/>
    <col min="15877" max="15877" width="10.28515625" customWidth="1"/>
    <col min="15878" max="15878" width="1.85546875" customWidth="1"/>
    <col min="15879" max="15879" width="0" hidden="1" customWidth="1"/>
    <col min="15880" max="15880" width="10.28515625" customWidth="1"/>
    <col min="15881" max="15881" width="1.7109375" customWidth="1"/>
    <col min="15882" max="15882" width="10.28515625" customWidth="1"/>
    <col min="15883" max="15883" width="1.5703125" customWidth="1"/>
    <col min="15884" max="15884" width="10.28515625" customWidth="1"/>
    <col min="15885" max="15885" width="1.42578125" customWidth="1"/>
    <col min="15886" max="15886" width="10.28515625" customWidth="1"/>
    <col min="15887" max="15887" width="1.7109375" customWidth="1"/>
    <col min="15888" max="15888" width="10.28515625" customWidth="1"/>
    <col min="15889" max="15889" width="1.7109375" customWidth="1"/>
    <col min="15890" max="15890" width="10.28515625" customWidth="1"/>
    <col min="15891" max="15891" width="10.85546875" customWidth="1"/>
    <col min="16129" max="16129" width="35.42578125" customWidth="1"/>
    <col min="16130" max="16130" width="1.7109375" customWidth="1"/>
    <col min="16131" max="16131" width="11.7109375" customWidth="1"/>
    <col min="16132" max="16132" width="1.7109375" customWidth="1"/>
    <col min="16133" max="16133" width="10.28515625" customWidth="1"/>
    <col min="16134" max="16134" width="1.85546875" customWidth="1"/>
    <col min="16135" max="16135" width="0" hidden="1" customWidth="1"/>
    <col min="16136" max="16136" width="10.28515625" customWidth="1"/>
    <col min="16137" max="16137" width="1.7109375" customWidth="1"/>
    <col min="16138" max="16138" width="10.28515625" customWidth="1"/>
    <col min="16139" max="16139" width="1.5703125" customWidth="1"/>
    <col min="16140" max="16140" width="10.28515625" customWidth="1"/>
    <col min="16141" max="16141" width="1.42578125" customWidth="1"/>
    <col min="16142" max="16142" width="10.28515625" customWidth="1"/>
    <col min="16143" max="16143" width="1.7109375" customWidth="1"/>
    <col min="16144" max="16144" width="10.28515625" customWidth="1"/>
    <col min="16145" max="16145" width="1.7109375" customWidth="1"/>
    <col min="16146" max="16146" width="10.28515625" customWidth="1"/>
    <col min="16147" max="16147" width="10.85546875" customWidth="1"/>
  </cols>
  <sheetData>
    <row r="1" spans="1:19" x14ac:dyDescent="0.25">
      <c r="A1" s="111">
        <f ca="1">NOW()</f>
        <v>46051.643471180556</v>
      </c>
    </row>
    <row r="2" spans="1:19" ht="21" thickBot="1" x14ac:dyDescent="0.35">
      <c r="A2" s="1009" t="s">
        <v>308</v>
      </c>
      <c r="B2" s="1009"/>
      <c r="C2" s="1009"/>
      <c r="D2" s="1009"/>
      <c r="E2" s="1009"/>
      <c r="F2" s="1009"/>
      <c r="G2" s="1009"/>
      <c r="H2" s="1009"/>
      <c r="I2" s="1009"/>
      <c r="J2" s="1009"/>
      <c r="K2" s="1009"/>
      <c r="L2" s="1009"/>
      <c r="M2" s="1009"/>
      <c r="N2" s="1009"/>
      <c r="O2" s="743"/>
    </row>
    <row r="3" spans="1:19" ht="20.25" x14ac:dyDescent="0.3">
      <c r="A3" s="1021" t="s">
        <v>155</v>
      </c>
      <c r="B3" s="1021"/>
      <c r="C3" s="1021"/>
      <c r="D3" s="1021"/>
      <c r="E3" s="1021"/>
      <c r="F3" s="1021"/>
      <c r="G3" s="1021"/>
      <c r="H3" s="1021"/>
      <c r="I3" s="1021"/>
      <c r="J3" s="1021"/>
      <c r="K3" s="522"/>
      <c r="L3" s="522"/>
      <c r="M3" s="522"/>
      <c r="N3" s="1005" t="s">
        <v>30</v>
      </c>
      <c r="O3" s="1006"/>
      <c r="P3" s="1006"/>
      <c r="Q3" s="1006"/>
      <c r="R3" s="1007"/>
    </row>
    <row r="4" spans="1:19" s="136" customFormat="1" ht="19.5" customHeight="1" x14ac:dyDescent="0.25">
      <c r="A4" s="13" t="s">
        <v>1</v>
      </c>
      <c r="B4" s="123"/>
      <c r="C4" s="1022" t="s">
        <v>309</v>
      </c>
      <c r="D4" s="123"/>
      <c r="E4" s="125" t="s">
        <v>32</v>
      </c>
      <c r="F4" s="13"/>
      <c r="G4" s="126" t="s">
        <v>33</v>
      </c>
      <c r="H4" s="127" t="s">
        <v>3</v>
      </c>
      <c r="I4" s="13"/>
      <c r="J4" s="282" t="s">
        <v>4</v>
      </c>
      <c r="K4" s="523"/>
      <c r="N4" s="524"/>
      <c r="O4" s="11"/>
      <c r="P4" s="12" t="s">
        <v>5</v>
      </c>
      <c r="Q4" s="13"/>
      <c r="R4" s="525" t="s">
        <v>6</v>
      </c>
    </row>
    <row r="5" spans="1:19" s="150" customFormat="1" ht="12.75" x14ac:dyDescent="0.2">
      <c r="A5" s="23"/>
      <c r="B5" s="23"/>
      <c r="C5" s="1023"/>
      <c r="D5" s="23"/>
      <c r="E5" s="140" t="s">
        <v>310</v>
      </c>
      <c r="F5" s="23"/>
      <c r="G5" s="141" t="s">
        <v>311</v>
      </c>
      <c r="H5" s="142" t="s">
        <v>312</v>
      </c>
      <c r="I5" s="25"/>
      <c r="J5" s="287" t="s">
        <v>313</v>
      </c>
      <c r="K5" s="25"/>
      <c r="N5" s="526" t="s">
        <v>314</v>
      </c>
      <c r="O5" s="23"/>
      <c r="P5" s="22" t="s">
        <v>315</v>
      </c>
      <c r="Q5" s="23"/>
      <c r="R5" s="527" t="s">
        <v>316</v>
      </c>
    </row>
    <row r="6" spans="1:19" ht="6" customHeight="1" x14ac:dyDescent="0.25">
      <c r="C6" s="528"/>
      <c r="E6" s="529"/>
      <c r="G6" s="530"/>
      <c r="H6" s="531"/>
      <c r="J6" s="532"/>
      <c r="N6" s="533"/>
      <c r="O6" s="534"/>
      <c r="P6" s="535"/>
      <c r="Q6" s="534"/>
      <c r="R6" s="239"/>
    </row>
    <row r="7" spans="1:19" x14ac:dyDescent="0.25">
      <c r="A7" s="536" t="s">
        <v>8</v>
      </c>
      <c r="B7" s="153"/>
      <c r="C7" s="154">
        <v>44200</v>
      </c>
      <c r="D7" s="153"/>
      <c r="E7" s="155">
        <v>44221</v>
      </c>
      <c r="F7" s="156"/>
      <c r="G7" s="157"/>
      <c r="H7" s="158">
        <v>44221</v>
      </c>
      <c r="I7" s="156"/>
      <c r="J7" s="291">
        <v>44277</v>
      </c>
      <c r="K7" s="156"/>
      <c r="N7" s="537">
        <v>44235</v>
      </c>
      <c r="O7" s="43"/>
      <c r="P7" s="44">
        <v>44235</v>
      </c>
      <c r="Q7" s="43"/>
      <c r="R7" s="538">
        <v>44298</v>
      </c>
    </row>
    <row r="8" spans="1:19" x14ac:dyDescent="0.25">
      <c r="A8" s="536" t="s">
        <v>9</v>
      </c>
      <c r="B8" s="153"/>
      <c r="C8" s="154">
        <v>44220</v>
      </c>
      <c r="D8" s="153"/>
      <c r="E8" s="155">
        <v>44332</v>
      </c>
      <c r="F8" s="156"/>
      <c r="G8" s="157"/>
      <c r="H8" s="158">
        <v>44276</v>
      </c>
      <c r="I8" s="156"/>
      <c r="J8" s="291">
        <v>44332</v>
      </c>
      <c r="K8" s="156"/>
      <c r="N8" s="537">
        <v>44350</v>
      </c>
      <c r="O8" s="43"/>
      <c r="P8" s="44">
        <v>44277</v>
      </c>
      <c r="Q8" s="43"/>
      <c r="R8" s="538">
        <v>44350</v>
      </c>
    </row>
    <row r="9" spans="1:19" x14ac:dyDescent="0.25">
      <c r="A9" s="153" t="s">
        <v>10</v>
      </c>
      <c r="B9" s="153"/>
      <c r="C9" s="154">
        <v>44123</v>
      </c>
      <c r="D9" s="153"/>
      <c r="E9" s="155">
        <v>44137</v>
      </c>
      <c r="F9" s="156"/>
      <c r="G9" s="157"/>
      <c r="H9" s="158">
        <v>44137</v>
      </c>
      <c r="I9" s="156"/>
      <c r="J9" s="291">
        <v>44137</v>
      </c>
      <c r="K9" s="156"/>
      <c r="N9" s="537">
        <v>44137</v>
      </c>
      <c r="O9" s="43"/>
      <c r="P9" s="44">
        <v>44137</v>
      </c>
      <c r="Q9" s="43"/>
      <c r="R9" s="538">
        <v>44137</v>
      </c>
    </row>
    <row r="10" spans="1:19" x14ac:dyDescent="0.25">
      <c r="A10" s="153" t="s">
        <v>24</v>
      </c>
      <c r="B10" s="153"/>
      <c r="C10" s="154">
        <v>44187</v>
      </c>
      <c r="D10" s="153"/>
      <c r="E10" s="155">
        <f>E7+8</f>
        <v>44229</v>
      </c>
      <c r="F10" s="156"/>
      <c r="G10" s="157"/>
      <c r="H10" s="158">
        <f>H7-3</f>
        <v>44218</v>
      </c>
      <c r="I10" s="156"/>
      <c r="J10" s="291">
        <f>E10</f>
        <v>44229</v>
      </c>
      <c r="K10" s="156"/>
      <c r="N10" s="537">
        <v>44232</v>
      </c>
      <c r="O10" s="43"/>
      <c r="P10" s="44">
        <v>44232</v>
      </c>
      <c r="Q10" s="43"/>
      <c r="R10" s="538">
        <v>44295</v>
      </c>
    </row>
    <row r="11" spans="1:19" x14ac:dyDescent="0.25">
      <c r="A11" s="539" t="s">
        <v>67</v>
      </c>
      <c r="B11" s="153"/>
      <c r="C11" s="169">
        <f>C7+1</f>
        <v>44201</v>
      </c>
      <c r="D11" s="153"/>
      <c r="E11" s="155">
        <f>E10</f>
        <v>44229</v>
      </c>
      <c r="F11" s="156"/>
      <c r="G11" s="157"/>
      <c r="H11" s="158">
        <f>E11</f>
        <v>44229</v>
      </c>
      <c r="I11" s="156"/>
      <c r="J11" s="291">
        <f>E11</f>
        <v>44229</v>
      </c>
      <c r="K11" s="156"/>
      <c r="N11" s="537">
        <v>44244</v>
      </c>
      <c r="O11" s="43"/>
      <c r="P11" s="44">
        <v>44244</v>
      </c>
      <c r="Q11" s="43"/>
      <c r="R11" s="538">
        <v>44307</v>
      </c>
    </row>
    <row r="12" spans="1:19" x14ac:dyDescent="0.25">
      <c r="A12" s="153" t="s">
        <v>12</v>
      </c>
      <c r="B12" s="153"/>
      <c r="C12" s="169">
        <f>C8-9</f>
        <v>44211</v>
      </c>
      <c r="D12" s="153"/>
      <c r="E12" s="155">
        <v>44294</v>
      </c>
      <c r="F12" s="156"/>
      <c r="G12" s="157"/>
      <c r="H12" s="158">
        <f>H7+32</f>
        <v>44253</v>
      </c>
      <c r="I12" s="156"/>
      <c r="J12" s="291">
        <f>J7+32</f>
        <v>44309</v>
      </c>
      <c r="K12" s="156"/>
      <c r="N12" s="537"/>
      <c r="O12" s="43"/>
      <c r="P12" s="44"/>
      <c r="Q12" s="43"/>
      <c r="R12" s="538"/>
    </row>
    <row r="13" spans="1:19" s="189" customFormat="1" ht="30.95" customHeight="1" x14ac:dyDescent="0.25">
      <c r="A13" s="177" t="s">
        <v>42</v>
      </c>
      <c r="B13" s="177"/>
      <c r="C13" s="178" t="s">
        <v>43</v>
      </c>
      <c r="D13" s="177"/>
      <c r="E13" s="179">
        <v>44148</v>
      </c>
      <c r="F13" s="60"/>
      <c r="G13" s="180"/>
      <c r="H13" s="181">
        <f>E13</f>
        <v>44148</v>
      </c>
      <c r="I13" s="60"/>
      <c r="J13" s="540">
        <f>E13</f>
        <v>44148</v>
      </c>
      <c r="K13" s="541"/>
      <c r="N13" s="587">
        <f>E13</f>
        <v>44148</v>
      </c>
      <c r="O13" s="60"/>
      <c r="P13" s="61">
        <f>E13</f>
        <v>44148</v>
      </c>
      <c r="Q13" s="60"/>
      <c r="R13" s="543">
        <f>E13</f>
        <v>44148</v>
      </c>
      <c r="S13" s="845" t="s">
        <v>43</v>
      </c>
    </row>
    <row r="14" spans="1:19" s="189" customFormat="1" ht="25.5" customHeight="1" x14ac:dyDescent="0.25">
      <c r="A14" s="192" t="s">
        <v>68</v>
      </c>
      <c r="B14" s="192"/>
      <c r="C14" s="763" t="s">
        <v>257</v>
      </c>
      <c r="D14" s="192"/>
      <c r="E14" s="179">
        <v>44151</v>
      </c>
      <c r="F14" s="193"/>
      <c r="G14" s="194"/>
      <c r="H14" s="181">
        <f>E14</f>
        <v>44151</v>
      </c>
      <c r="I14" s="60"/>
      <c r="J14" s="540">
        <f>E14</f>
        <v>44151</v>
      </c>
      <c r="K14" s="545"/>
      <c r="N14" s="587">
        <v>44200</v>
      </c>
      <c r="O14" s="60"/>
      <c r="P14" s="61">
        <f>N14</f>
        <v>44200</v>
      </c>
      <c r="Q14" s="60"/>
      <c r="R14" s="543">
        <f>N14</f>
        <v>44200</v>
      </c>
      <c r="S14" s="845" t="s">
        <v>43</v>
      </c>
    </row>
    <row r="15" spans="1:19" x14ac:dyDescent="0.25">
      <c r="A15" s="38" t="s">
        <v>69</v>
      </c>
      <c r="B15" s="197"/>
      <c r="C15" s="198">
        <v>44183</v>
      </c>
      <c r="D15" s="197"/>
      <c r="E15" s="199">
        <f>C15</f>
        <v>44183</v>
      </c>
      <c r="F15" s="200"/>
      <c r="G15" s="201"/>
      <c r="H15" s="202">
        <f>C15</f>
        <v>44183</v>
      </c>
      <c r="I15" s="203"/>
      <c r="J15" s="546">
        <f>C15</f>
        <v>44183</v>
      </c>
      <c r="K15" s="156"/>
      <c r="N15" s="547">
        <v>44232</v>
      </c>
      <c r="O15" s="66"/>
      <c r="P15" s="67">
        <f>N15</f>
        <v>44232</v>
      </c>
      <c r="Q15" s="66"/>
      <c r="R15" s="548">
        <f>N15</f>
        <v>44232</v>
      </c>
    </row>
    <row r="16" spans="1:19" x14ac:dyDescent="0.25">
      <c r="A16" s="53" t="s">
        <v>258</v>
      </c>
      <c r="B16" s="53"/>
      <c r="C16" s="549" t="s">
        <v>41</v>
      </c>
      <c r="D16" s="53"/>
      <c r="E16" s="212">
        <v>44180</v>
      </c>
      <c r="F16" s="213"/>
      <c r="G16" s="214"/>
      <c r="H16" s="215">
        <f>E16</f>
        <v>44180</v>
      </c>
      <c r="I16" s="213"/>
      <c r="J16" s="550">
        <f>E16</f>
        <v>44180</v>
      </c>
      <c r="K16" s="311"/>
      <c r="N16" s="551"/>
      <c r="O16" s="552"/>
      <c r="P16" s="553"/>
      <c r="Q16" s="552"/>
      <c r="R16" s="554"/>
    </row>
    <row r="17" spans="1:18" x14ac:dyDescent="0.25">
      <c r="A17" s="49" t="s">
        <v>149</v>
      </c>
      <c r="B17" s="53"/>
      <c r="C17" s="549" t="s">
        <v>41</v>
      </c>
      <c r="D17" s="53"/>
      <c r="E17" s="212">
        <v>44211</v>
      </c>
      <c r="F17" s="219"/>
      <c r="G17" s="220"/>
      <c r="H17" s="215">
        <f>E17</f>
        <v>44211</v>
      </c>
      <c r="I17" s="213"/>
      <c r="J17" s="550">
        <f>E17</f>
        <v>44211</v>
      </c>
      <c r="K17" s="311"/>
      <c r="N17" s="551"/>
      <c r="O17" s="552"/>
      <c r="P17" s="553"/>
      <c r="Q17" s="552"/>
      <c r="R17" s="554"/>
    </row>
    <row r="18" spans="1:18" x14ac:dyDescent="0.25">
      <c r="A18" s="197" t="s">
        <v>72</v>
      </c>
      <c r="B18" s="197"/>
      <c r="C18" s="198"/>
      <c r="D18" s="197"/>
      <c r="E18" s="199">
        <v>44211</v>
      </c>
      <c r="F18" s="203"/>
      <c r="G18" s="223"/>
      <c r="H18" s="40">
        <f>E18</f>
        <v>44211</v>
      </c>
      <c r="I18" s="39"/>
      <c r="J18" s="546">
        <f>E18</f>
        <v>44211</v>
      </c>
      <c r="K18" s="319"/>
      <c r="N18" s="547"/>
      <c r="O18" s="66"/>
      <c r="P18" s="67"/>
      <c r="Q18" s="66"/>
      <c r="R18" s="548"/>
    </row>
    <row r="19" spans="1:18" x14ac:dyDescent="0.25">
      <c r="A19" s="555" t="s">
        <v>19</v>
      </c>
      <c r="B19" s="153"/>
      <c r="C19" s="227">
        <v>44203</v>
      </c>
      <c r="D19" s="153"/>
      <c r="E19" s="320">
        <v>44237</v>
      </c>
      <c r="F19" s="319"/>
      <c r="G19" s="320"/>
      <c r="H19" s="320">
        <f>E19</f>
        <v>44237</v>
      </c>
      <c r="I19" s="319"/>
      <c r="J19" s="320">
        <f>E19</f>
        <v>44237</v>
      </c>
      <c r="K19" s="319"/>
      <c r="N19" s="537"/>
      <c r="O19" s="43"/>
      <c r="P19" s="44"/>
      <c r="Q19" s="43"/>
      <c r="R19" s="538"/>
    </row>
    <row r="20" spans="1:18" x14ac:dyDescent="0.25">
      <c r="A20" s="556" t="s">
        <v>48</v>
      </c>
      <c r="C20" s="528"/>
      <c r="E20" s="529"/>
      <c r="G20" s="530"/>
      <c r="H20" s="531"/>
      <c r="J20" s="532"/>
      <c r="N20" s="533"/>
      <c r="O20" s="534"/>
      <c r="P20" s="535"/>
      <c r="Q20" s="534"/>
      <c r="R20" s="239"/>
    </row>
    <row r="21" spans="1:18" x14ac:dyDescent="0.25">
      <c r="A21" s="578" t="s">
        <v>20</v>
      </c>
      <c r="C21" s="559">
        <f>C7+1</f>
        <v>44201</v>
      </c>
      <c r="E21" s="560">
        <f>E7+8</f>
        <v>44229</v>
      </c>
      <c r="F21" s="266"/>
      <c r="G21" s="561"/>
      <c r="H21" s="562">
        <f>$E21</f>
        <v>44229</v>
      </c>
      <c r="I21" s="261"/>
      <c r="J21" s="563">
        <f>$E21</f>
        <v>44229</v>
      </c>
      <c r="K21" s="261"/>
      <c r="N21" s="565">
        <f>N7+8</f>
        <v>44243</v>
      </c>
      <c r="O21" s="566"/>
      <c r="P21" s="567">
        <f>$E21</f>
        <v>44229</v>
      </c>
      <c r="Q21" s="566"/>
      <c r="R21" s="163">
        <f>$E21</f>
        <v>44229</v>
      </c>
    </row>
    <row r="22" spans="1:18" x14ac:dyDescent="0.25">
      <c r="A22" s="568" t="s">
        <v>52</v>
      </c>
      <c r="C22" s="559" t="s">
        <v>41</v>
      </c>
      <c r="E22" s="560">
        <f>E21+6</f>
        <v>44235</v>
      </c>
      <c r="F22" s="266"/>
      <c r="G22" s="561"/>
      <c r="H22" s="562">
        <f>$E22</f>
        <v>44235</v>
      </c>
      <c r="I22" s="261"/>
      <c r="J22" s="563">
        <f>$E22</f>
        <v>44235</v>
      </c>
      <c r="K22" s="261"/>
      <c r="N22" s="565">
        <f>N21+6</f>
        <v>44249</v>
      </c>
      <c r="O22" s="566"/>
      <c r="P22" s="567">
        <f>$E22</f>
        <v>44235</v>
      </c>
      <c r="Q22" s="566"/>
      <c r="R22" s="163">
        <f>$E22</f>
        <v>44235</v>
      </c>
    </row>
    <row r="23" spans="1:18" x14ac:dyDescent="0.25">
      <c r="A23" s="568" t="s">
        <v>54</v>
      </c>
      <c r="C23" s="559" t="s">
        <v>41</v>
      </c>
      <c r="E23" s="560">
        <f>E22+7</f>
        <v>44242</v>
      </c>
      <c r="F23" s="266"/>
      <c r="G23" s="561"/>
      <c r="H23" s="562">
        <f>$E23</f>
        <v>44242</v>
      </c>
      <c r="I23" s="261"/>
      <c r="J23" s="563">
        <f>$E23</f>
        <v>44242</v>
      </c>
      <c r="K23" s="261"/>
      <c r="N23" s="565">
        <f>N22+7</f>
        <v>44256</v>
      </c>
      <c r="O23" s="566"/>
      <c r="P23" s="567">
        <f>$E23</f>
        <v>44242</v>
      </c>
      <c r="Q23" s="566"/>
      <c r="R23" s="163">
        <f>$E23</f>
        <v>44242</v>
      </c>
    </row>
    <row r="24" spans="1:18" x14ac:dyDescent="0.25">
      <c r="A24" s="568" t="s">
        <v>56</v>
      </c>
      <c r="C24" s="559" t="s">
        <v>41</v>
      </c>
      <c r="E24" s="560">
        <f>E23+6</f>
        <v>44248</v>
      </c>
      <c r="F24" s="266"/>
      <c r="G24" s="561"/>
      <c r="H24" s="562">
        <f>$E24</f>
        <v>44248</v>
      </c>
      <c r="I24" s="261"/>
      <c r="J24" s="563">
        <f>$E24</f>
        <v>44248</v>
      </c>
      <c r="K24" s="261"/>
      <c r="N24" s="565">
        <f>N23+6</f>
        <v>44262</v>
      </c>
      <c r="O24" s="566"/>
      <c r="P24" s="567">
        <f>$E24</f>
        <v>44248</v>
      </c>
      <c r="Q24" s="566"/>
      <c r="R24" s="163">
        <f>$E24</f>
        <v>44248</v>
      </c>
    </row>
    <row r="25" spans="1:18" ht="15.75" thickBot="1" x14ac:dyDescent="0.3">
      <c r="A25" s="569" t="s">
        <v>21</v>
      </c>
      <c r="C25" s="559">
        <f>C21+1</f>
        <v>44202</v>
      </c>
      <c r="E25" s="560">
        <f>E24+1</f>
        <v>44249</v>
      </c>
      <c r="F25" s="266"/>
      <c r="G25" s="561"/>
      <c r="H25" s="562">
        <f>$E25</f>
        <v>44249</v>
      </c>
      <c r="I25" s="261"/>
      <c r="J25" s="563">
        <f>$E25</f>
        <v>44249</v>
      </c>
      <c r="K25" s="261"/>
      <c r="N25" s="570">
        <f>N24+1</f>
        <v>44263</v>
      </c>
      <c r="O25" s="99"/>
      <c r="P25" s="100">
        <f>$E25</f>
        <v>44249</v>
      </c>
      <c r="Q25" s="99"/>
      <c r="R25" s="256">
        <f>$E25</f>
        <v>44249</v>
      </c>
    </row>
    <row r="26" spans="1:18" ht="6" customHeight="1" x14ac:dyDescent="0.25">
      <c r="E26" s="266"/>
      <c r="F26" s="266"/>
      <c r="G26" s="266"/>
      <c r="H26" s="261"/>
      <c r="I26" s="261"/>
      <c r="J26" s="261"/>
      <c r="K26" s="261"/>
      <c r="L26" s="261"/>
      <c r="M26" s="261"/>
      <c r="N26" s="261"/>
      <c r="O26" s="261"/>
    </row>
    <row r="27" spans="1:18" hidden="1" x14ac:dyDescent="0.25">
      <c r="A27" s="571" t="s">
        <v>73</v>
      </c>
      <c r="E27" s="266"/>
      <c r="F27" s="266"/>
      <c r="G27" s="266"/>
      <c r="H27" s="266"/>
      <c r="I27" s="266"/>
      <c r="J27" s="266"/>
      <c r="K27" s="266"/>
      <c r="L27" s="266"/>
      <c r="M27" s="266"/>
      <c r="N27" s="266"/>
      <c r="O27" s="266"/>
    </row>
    <row r="28" spans="1:18" x14ac:dyDescent="0.25">
      <c r="A28" s="572" t="s">
        <v>59</v>
      </c>
      <c r="B28" s="573"/>
      <c r="C28" s="573"/>
      <c r="D28" s="573"/>
      <c r="E28" s="574"/>
      <c r="F28" s="574"/>
      <c r="G28" s="574"/>
      <c r="H28" s="574"/>
      <c r="I28" s="574"/>
      <c r="J28" s="574"/>
      <c r="K28" s="266"/>
      <c r="L28" s="266"/>
      <c r="M28" s="266"/>
      <c r="N28" s="266"/>
      <c r="O28" s="266"/>
    </row>
    <row r="29" spans="1:18" ht="9" customHeight="1" x14ac:dyDescent="0.25">
      <c r="A29" s="274"/>
      <c r="E29" s="266"/>
      <c r="F29" s="266"/>
      <c r="G29" s="266"/>
      <c r="H29" s="266"/>
      <c r="I29" s="266"/>
      <c r="J29" s="266"/>
      <c r="K29" s="266"/>
      <c r="L29" s="266"/>
      <c r="M29" s="266"/>
      <c r="N29" s="266"/>
      <c r="O29" s="266"/>
    </row>
    <row r="30" spans="1:18" ht="20.25" hidden="1" x14ac:dyDescent="0.3">
      <c r="A30" s="1009" t="s">
        <v>60</v>
      </c>
      <c r="B30" s="1009"/>
      <c r="C30" s="1009"/>
      <c r="D30" s="1009"/>
      <c r="E30" s="1009"/>
      <c r="F30" s="1009"/>
      <c r="G30" s="1009"/>
      <c r="H30" s="1009"/>
      <c r="I30" s="1009"/>
      <c r="J30" s="1009"/>
      <c r="K30" s="1009"/>
      <c r="L30" s="1009"/>
      <c r="M30" s="1009"/>
      <c r="N30" s="1009"/>
      <c r="O30" s="743"/>
    </row>
    <row r="31" spans="1:18" ht="20.25" x14ac:dyDescent="0.3">
      <c r="A31" s="1034" t="s">
        <v>23</v>
      </c>
      <c r="B31" s="1034"/>
      <c r="C31" s="1034"/>
      <c r="D31" s="1034"/>
      <c r="E31" s="1034"/>
      <c r="F31" s="1034"/>
      <c r="G31" s="1034"/>
      <c r="H31" s="1034"/>
      <c r="I31" s="1034"/>
      <c r="J31" s="1034"/>
      <c r="K31" s="1034"/>
      <c r="L31" s="1034"/>
      <c r="M31" s="1034"/>
      <c r="N31" s="1020"/>
      <c r="O31" s="745"/>
    </row>
    <row r="32" spans="1:18" s="136" customFormat="1" ht="19.5" customHeight="1" x14ac:dyDescent="0.25">
      <c r="A32" s="13" t="s">
        <v>1</v>
      </c>
      <c r="B32" s="123"/>
      <c r="C32" s="281"/>
      <c r="D32" s="123"/>
      <c r="E32" s="125" t="s">
        <v>32</v>
      </c>
      <c r="F32" s="13"/>
      <c r="G32" s="126" t="s">
        <v>33</v>
      </c>
      <c r="H32" s="127" t="s">
        <v>3</v>
      </c>
      <c r="I32" s="13"/>
      <c r="J32" s="764" t="s">
        <v>183</v>
      </c>
      <c r="K32" s="13"/>
      <c r="L32" s="282" t="s">
        <v>4</v>
      </c>
      <c r="M32" s="13"/>
    </row>
    <row r="33" spans="1:15" s="150" customFormat="1" ht="12.75" x14ac:dyDescent="0.2">
      <c r="A33" s="23"/>
      <c r="B33" s="23"/>
      <c r="C33" s="286" t="s">
        <v>317</v>
      </c>
      <c r="D33" s="23"/>
      <c r="E33" s="140" t="s">
        <v>310</v>
      </c>
      <c r="F33" s="23"/>
      <c r="G33" s="141" t="s">
        <v>311</v>
      </c>
      <c r="H33" s="142" t="s">
        <v>318</v>
      </c>
      <c r="I33" s="23"/>
      <c r="J33" s="765" t="s">
        <v>319</v>
      </c>
      <c r="K33" s="23"/>
      <c r="L33" s="287" t="s">
        <v>320</v>
      </c>
      <c r="M33" s="23"/>
    </row>
    <row r="34" spans="1:15" ht="6" customHeight="1" x14ac:dyDescent="0.25">
      <c r="C34" s="528"/>
      <c r="E34" s="529"/>
      <c r="G34" s="530"/>
      <c r="H34" s="531"/>
      <c r="J34" s="766"/>
      <c r="L34" s="532"/>
    </row>
    <row r="35" spans="1:15" x14ac:dyDescent="0.25">
      <c r="A35" s="536" t="s">
        <v>8</v>
      </c>
      <c r="B35" s="153"/>
      <c r="C35" s="154">
        <f>C7</f>
        <v>44200</v>
      </c>
      <c r="D35" s="153"/>
      <c r="E35" s="155">
        <f>E7</f>
        <v>44221</v>
      </c>
      <c r="F35" s="156"/>
      <c r="G35" s="157"/>
      <c r="H35" s="158">
        <f>H7</f>
        <v>44221</v>
      </c>
      <c r="I35" s="156"/>
      <c r="J35" s="767">
        <v>44263</v>
      </c>
      <c r="K35" s="156"/>
      <c r="L35" s="291">
        <f>J7</f>
        <v>44277</v>
      </c>
      <c r="M35" s="156"/>
    </row>
    <row r="36" spans="1:15" x14ac:dyDescent="0.25">
      <c r="A36" s="536" t="s">
        <v>9</v>
      </c>
      <c r="B36" s="153"/>
      <c r="C36" s="154">
        <f>C8</f>
        <v>44220</v>
      </c>
      <c r="D36" s="153"/>
      <c r="E36" s="155">
        <f>E8</f>
        <v>44332</v>
      </c>
      <c r="F36" s="156"/>
      <c r="G36" s="157"/>
      <c r="H36" s="158">
        <f>H8</f>
        <v>44276</v>
      </c>
      <c r="I36" s="156"/>
      <c r="J36" s="767">
        <v>44297</v>
      </c>
      <c r="K36" s="156"/>
      <c r="L36" s="291">
        <f>J8</f>
        <v>44332</v>
      </c>
      <c r="M36" s="156"/>
    </row>
    <row r="37" spans="1:15" x14ac:dyDescent="0.25">
      <c r="A37" s="153" t="s">
        <v>10</v>
      </c>
      <c r="B37" s="153"/>
      <c r="C37" s="154">
        <f>C9</f>
        <v>44123</v>
      </c>
      <c r="D37" s="153"/>
      <c r="E37" s="155">
        <v>44137</v>
      </c>
      <c r="F37" s="156"/>
      <c r="G37" s="157"/>
      <c r="H37" s="158">
        <v>44137</v>
      </c>
      <c r="I37" s="156"/>
      <c r="J37" s="767">
        <v>44137</v>
      </c>
      <c r="K37" s="156"/>
      <c r="L37" s="291">
        <v>44137</v>
      </c>
      <c r="M37" s="156"/>
    </row>
    <row r="38" spans="1:15" x14ac:dyDescent="0.25">
      <c r="A38" s="153" t="s">
        <v>24</v>
      </c>
      <c r="B38" s="153"/>
      <c r="C38" s="154">
        <f>C10</f>
        <v>44187</v>
      </c>
      <c r="D38" s="153"/>
      <c r="E38" s="155">
        <f>E35+8</f>
        <v>44229</v>
      </c>
      <c r="F38" s="156"/>
      <c r="G38" s="157"/>
      <c r="H38" s="158">
        <f>H35-3</f>
        <v>44218</v>
      </c>
      <c r="I38" s="156"/>
      <c r="J38" s="767">
        <f>J35-3</f>
        <v>44260</v>
      </c>
      <c r="K38" s="156"/>
      <c r="L38" s="291">
        <f>L35-3</f>
        <v>44274</v>
      </c>
      <c r="M38" s="156"/>
    </row>
    <row r="39" spans="1:15" x14ac:dyDescent="0.25">
      <c r="A39" s="575" t="s">
        <v>141</v>
      </c>
      <c r="B39" s="153"/>
      <c r="C39" s="169"/>
      <c r="D39" s="153"/>
      <c r="E39" s="155"/>
      <c r="F39" s="156"/>
      <c r="G39" s="157"/>
      <c r="H39" s="158">
        <f>H38-7</f>
        <v>44211</v>
      </c>
      <c r="I39" s="156"/>
      <c r="J39" s="767">
        <f>J38-7</f>
        <v>44253</v>
      </c>
      <c r="K39" s="156"/>
      <c r="L39" s="291">
        <f>L38-7</f>
        <v>44267</v>
      </c>
      <c r="M39" s="156"/>
    </row>
    <row r="40" spans="1:15" x14ac:dyDescent="0.25">
      <c r="A40" s="536" t="s">
        <v>25</v>
      </c>
      <c r="B40" s="153"/>
      <c r="C40" s="169">
        <f>C11</f>
        <v>44201</v>
      </c>
      <c r="D40" s="153"/>
      <c r="E40" s="155">
        <f>E35+8</f>
        <v>44229</v>
      </c>
      <c r="F40" s="156"/>
      <c r="G40" s="157"/>
      <c r="H40" s="158">
        <f>H35+8</f>
        <v>44229</v>
      </c>
      <c r="I40" s="156"/>
      <c r="J40" s="767">
        <f>J35+7</f>
        <v>44270</v>
      </c>
      <c r="K40" s="156"/>
      <c r="L40" s="291">
        <f>L35+7</f>
        <v>44284</v>
      </c>
      <c r="M40" s="156"/>
    </row>
    <row r="41" spans="1:15" x14ac:dyDescent="0.25">
      <c r="A41" s="153" t="s">
        <v>12</v>
      </c>
      <c r="B41" s="153"/>
      <c r="C41" s="169">
        <f>C12</f>
        <v>44211</v>
      </c>
      <c r="D41" s="153"/>
      <c r="E41" s="155">
        <f>E12</f>
        <v>44294</v>
      </c>
      <c r="F41" s="156"/>
      <c r="G41" s="157"/>
      <c r="H41" s="158">
        <f>H35+32</f>
        <v>44253</v>
      </c>
      <c r="I41" s="156"/>
      <c r="J41" s="767">
        <f>J35+18</f>
        <v>44281</v>
      </c>
      <c r="K41" s="156"/>
      <c r="L41" s="291">
        <f>L35+32</f>
        <v>44309</v>
      </c>
      <c r="M41" s="156"/>
    </row>
    <row r="42" spans="1:15" x14ac:dyDescent="0.25">
      <c r="A42" s="575" t="s">
        <v>42</v>
      </c>
      <c r="B42" s="153"/>
      <c r="C42" s="281"/>
      <c r="D42" s="153"/>
      <c r="E42" s="307">
        <v>44148</v>
      </c>
      <c r="F42" s="156"/>
      <c r="G42" s="157"/>
      <c r="H42" s="158">
        <f>E42</f>
        <v>44148</v>
      </c>
      <c r="I42" s="156"/>
      <c r="J42" s="767">
        <f>E42</f>
        <v>44148</v>
      </c>
      <c r="K42" s="156"/>
      <c r="L42" s="291">
        <f>E42</f>
        <v>44148</v>
      </c>
      <c r="M42" s="156"/>
    </row>
    <row r="43" spans="1:15" x14ac:dyDescent="0.25">
      <c r="A43" s="309" t="s">
        <v>14</v>
      </c>
      <c r="B43" s="309"/>
      <c r="C43" s="281"/>
      <c r="D43" s="309"/>
      <c r="E43" s="310">
        <v>44176</v>
      </c>
      <c r="F43" s="311"/>
      <c r="G43" s="312"/>
      <c r="H43" s="313">
        <f>E43</f>
        <v>44176</v>
      </c>
      <c r="I43" s="311"/>
      <c r="J43" s="768">
        <f>E43</f>
        <v>44176</v>
      </c>
      <c r="K43" s="311"/>
      <c r="L43" s="314">
        <f>E43</f>
        <v>44176</v>
      </c>
      <c r="M43" s="311"/>
    </row>
    <row r="44" spans="1:15" x14ac:dyDescent="0.25">
      <c r="A44" s="539" t="s">
        <v>15</v>
      </c>
      <c r="B44" s="153"/>
      <c r="C44" s="846"/>
      <c r="D44" s="153"/>
      <c r="E44" s="155">
        <f>E35+4</f>
        <v>44225</v>
      </c>
      <c r="F44" s="318"/>
      <c r="G44" s="157"/>
      <c r="H44" s="158">
        <f>H35+4</f>
        <v>44225</v>
      </c>
      <c r="I44" s="156"/>
      <c r="J44" s="767">
        <f>J35+4</f>
        <v>44267</v>
      </c>
      <c r="K44" s="156"/>
      <c r="L44" s="291">
        <f>L35+4</f>
        <v>44281</v>
      </c>
      <c r="M44" s="156"/>
    </row>
    <row r="45" spans="1:15" x14ac:dyDescent="0.25">
      <c r="A45" s="555" t="s">
        <v>19</v>
      </c>
      <c r="B45" s="153"/>
      <c r="C45" s="227">
        <v>44203</v>
      </c>
      <c r="D45" s="153"/>
      <c r="E45" s="320">
        <v>44237</v>
      </c>
      <c r="F45" s="319"/>
      <c r="G45" s="320"/>
      <c r="H45" s="320">
        <f>E45</f>
        <v>44237</v>
      </c>
      <c r="I45" s="319"/>
      <c r="J45" s="320">
        <v>44272</v>
      </c>
      <c r="K45" s="319"/>
      <c r="L45" s="320">
        <f>L40+2</f>
        <v>44286</v>
      </c>
      <c r="M45" s="319"/>
    </row>
    <row r="46" spans="1:15" x14ac:dyDescent="0.25">
      <c r="A46" s="578" t="s">
        <v>20</v>
      </c>
      <c r="C46" s="559">
        <f>C35+1</f>
        <v>44201</v>
      </c>
      <c r="E46" s="560">
        <f>E35+8</f>
        <v>44229</v>
      </c>
      <c r="F46" s="266"/>
      <c r="G46" s="579"/>
      <c r="H46" s="580">
        <f>H35+8</f>
        <v>44229</v>
      </c>
      <c r="I46" s="266"/>
      <c r="J46" s="770">
        <f>J35+7</f>
        <v>44270</v>
      </c>
      <c r="K46" s="266"/>
      <c r="L46" s="581">
        <f>L35+7</f>
        <v>44284</v>
      </c>
      <c r="M46" s="266"/>
    </row>
    <row r="47" spans="1:15" x14ac:dyDescent="0.25">
      <c r="A47" s="578" t="s">
        <v>21</v>
      </c>
      <c r="C47" s="559">
        <f>C46+1</f>
        <v>44202</v>
      </c>
      <c r="E47" s="582">
        <f>E46+1</f>
        <v>44230</v>
      </c>
      <c r="F47" s="266"/>
      <c r="G47" s="579"/>
      <c r="H47" s="580">
        <f>H46+1</f>
        <v>44230</v>
      </c>
      <c r="I47" s="266"/>
      <c r="J47" s="770">
        <f>J46+1</f>
        <v>44271</v>
      </c>
      <c r="K47" s="266"/>
      <c r="L47" s="581">
        <f>L46+1</f>
        <v>44285</v>
      </c>
      <c r="M47" s="266"/>
    </row>
    <row r="48" spans="1:15" ht="14.25" customHeight="1" x14ac:dyDescent="0.25">
      <c r="E48" s="266"/>
      <c r="F48" s="266"/>
      <c r="G48" s="266"/>
      <c r="H48" s="266"/>
      <c r="I48" s="266"/>
      <c r="J48" s="266"/>
      <c r="K48" s="266"/>
      <c r="L48" s="266"/>
      <c r="M48" s="266"/>
      <c r="N48" s="266"/>
      <c r="O48" s="266"/>
    </row>
    <row r="49" spans="1:15" ht="9.75" customHeight="1" x14ac:dyDescent="0.25">
      <c r="E49" s="266"/>
      <c r="F49" s="266"/>
      <c r="G49" s="266"/>
      <c r="H49" s="266"/>
      <c r="I49" s="266"/>
      <c r="J49" s="266"/>
      <c r="K49" s="266"/>
      <c r="L49" s="266"/>
      <c r="M49" s="266"/>
      <c r="N49" s="266"/>
      <c r="O49" s="266"/>
    </row>
    <row r="50" spans="1:15" x14ac:dyDescent="0.25">
      <c r="A50" s="331"/>
      <c r="E50" s="266"/>
      <c r="F50" s="266"/>
      <c r="G50" s="266"/>
      <c r="H50" s="266"/>
      <c r="I50" s="266"/>
      <c r="J50" s="266"/>
      <c r="K50" s="266"/>
      <c r="L50" s="266"/>
      <c r="M50" s="266"/>
      <c r="N50" s="266"/>
      <c r="O50" s="266"/>
    </row>
    <row r="51" spans="1:15" x14ac:dyDescent="0.25">
      <c r="A51" s="331"/>
      <c r="E51" s="266"/>
      <c r="F51" s="266"/>
      <c r="G51" s="266"/>
      <c r="H51" s="266"/>
      <c r="I51" s="266"/>
      <c r="J51" s="266"/>
      <c r="K51" s="266"/>
      <c r="L51" s="266"/>
      <c r="M51" s="266"/>
      <c r="N51" s="266"/>
      <c r="O51" s="266"/>
    </row>
    <row r="52" spans="1:15" x14ac:dyDescent="0.25">
      <c r="A52" s="332"/>
      <c r="E52" s="266"/>
      <c r="F52" s="266"/>
      <c r="G52" s="266"/>
      <c r="H52" s="266"/>
      <c r="I52" s="266"/>
      <c r="J52" s="266"/>
      <c r="K52" s="266"/>
      <c r="L52" s="266"/>
      <c r="M52" s="266"/>
      <c r="N52" s="266"/>
      <c r="O52" s="266"/>
    </row>
    <row r="53" spans="1:15" ht="9" customHeight="1" x14ac:dyDescent="0.25">
      <c r="A53" s="331"/>
      <c r="E53" s="266"/>
      <c r="F53" s="266"/>
      <c r="G53" s="266"/>
      <c r="H53" s="266"/>
      <c r="I53" s="266"/>
      <c r="J53" s="266"/>
      <c r="K53" s="266"/>
      <c r="L53" s="266"/>
      <c r="M53" s="266"/>
      <c r="N53" s="266"/>
      <c r="O53" s="266"/>
    </row>
    <row r="54" spans="1:15" x14ac:dyDescent="0.25">
      <c r="A54" s="333"/>
      <c r="E54" s="266"/>
      <c r="F54" s="266"/>
      <c r="G54" s="266"/>
      <c r="H54" s="266"/>
      <c r="I54" s="266"/>
      <c r="J54" s="266"/>
      <c r="K54" s="266"/>
      <c r="L54" s="266"/>
      <c r="M54" s="266"/>
      <c r="N54" s="266"/>
      <c r="O54" s="266"/>
    </row>
    <row r="55" spans="1:15" ht="6.75" customHeight="1" x14ac:dyDescent="0.25">
      <c r="A55" s="331"/>
      <c r="E55" s="266"/>
      <c r="F55" s="266"/>
      <c r="G55" s="266"/>
      <c r="H55" s="266"/>
      <c r="I55" s="266"/>
      <c r="J55" s="266"/>
      <c r="K55" s="266"/>
      <c r="L55" s="266"/>
      <c r="M55" s="266"/>
      <c r="N55" s="266"/>
      <c r="O55" s="266"/>
    </row>
    <row r="56" spans="1:15" x14ac:dyDescent="0.25">
      <c r="A56" s="331"/>
      <c r="E56" s="266"/>
      <c r="F56" s="266"/>
      <c r="G56" s="266"/>
      <c r="H56" s="266"/>
      <c r="I56" s="266"/>
      <c r="J56" s="266"/>
      <c r="K56" s="266"/>
      <c r="L56" s="266"/>
      <c r="M56" s="266"/>
      <c r="N56" s="266"/>
      <c r="O56" s="266"/>
    </row>
    <row r="57" spans="1:15" x14ac:dyDescent="0.25">
      <c r="A57" s="331"/>
      <c r="E57" s="266"/>
      <c r="F57" s="266"/>
      <c r="G57" s="266"/>
      <c r="H57" s="266"/>
      <c r="I57" s="266"/>
      <c r="J57" s="266"/>
      <c r="K57" s="266"/>
      <c r="L57" s="266"/>
      <c r="M57" s="266"/>
      <c r="N57" s="266"/>
      <c r="O57" s="266"/>
    </row>
    <row r="58" spans="1:15" x14ac:dyDescent="0.25">
      <c r="A58" s="331"/>
      <c r="E58" s="266"/>
      <c r="F58" s="266"/>
      <c r="G58" s="266"/>
      <c r="H58" s="266"/>
      <c r="I58" s="266"/>
      <c r="J58" s="266"/>
      <c r="K58" s="266"/>
      <c r="L58" s="266"/>
      <c r="M58" s="266"/>
      <c r="N58" s="266"/>
      <c r="O58" s="266"/>
    </row>
    <row r="59" spans="1:15" x14ac:dyDescent="0.25">
      <c r="A59" s="331"/>
    </row>
    <row r="60" spans="1:15" x14ac:dyDescent="0.25">
      <c r="A60" s="331"/>
    </row>
    <row r="61" spans="1:15" x14ac:dyDescent="0.25">
      <c r="A61" s="331"/>
    </row>
    <row r="62" spans="1:15" x14ac:dyDescent="0.25">
      <c r="A62" s="333"/>
    </row>
    <row r="63" spans="1:15" ht="6.75" customHeight="1" x14ac:dyDescent="0.25">
      <c r="A63" s="331"/>
    </row>
    <row r="64" spans="1:15" x14ac:dyDescent="0.25">
      <c r="A64" s="331"/>
    </row>
    <row r="65" spans="1:1" x14ac:dyDescent="0.25">
      <c r="A65" s="331"/>
    </row>
    <row r="66" spans="1:1" x14ac:dyDescent="0.25">
      <c r="A66" s="331"/>
    </row>
    <row r="67" spans="1:1" x14ac:dyDescent="0.25">
      <c r="A67" s="331"/>
    </row>
    <row r="68" spans="1:1" x14ac:dyDescent="0.25">
      <c r="A68" s="331"/>
    </row>
    <row r="69" spans="1:1" x14ac:dyDescent="0.25">
      <c r="A69" s="331"/>
    </row>
    <row r="70" spans="1:1" x14ac:dyDescent="0.25">
      <c r="A70" s="331"/>
    </row>
    <row r="71" spans="1:1" x14ac:dyDescent="0.25">
      <c r="A71" s="332"/>
    </row>
    <row r="72" spans="1:1" ht="9.75" customHeight="1" x14ac:dyDescent="0.25">
      <c r="A72" s="331"/>
    </row>
    <row r="73" spans="1:1" x14ac:dyDescent="0.25">
      <c r="A73" s="331"/>
    </row>
    <row r="74" spans="1:1" x14ac:dyDescent="0.25">
      <c r="A74" s="331"/>
    </row>
    <row r="75" spans="1:1" x14ac:dyDescent="0.25">
      <c r="A75" s="331"/>
    </row>
    <row r="76" spans="1:1" x14ac:dyDescent="0.25">
      <c r="A76" s="331"/>
    </row>
    <row r="77" spans="1:1" x14ac:dyDescent="0.25">
      <c r="A77" s="331"/>
    </row>
  </sheetData>
  <mergeCells count="6">
    <mergeCell ref="A31:N31"/>
    <mergeCell ref="A2:N2"/>
    <mergeCell ref="A3:J3"/>
    <mergeCell ref="N3:R3"/>
    <mergeCell ref="C4:C5"/>
    <mergeCell ref="A30:N30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99A2F-5231-4052-9E66-7F2E41CEE275}">
  <dimension ref="A1:P75"/>
  <sheetViews>
    <sheetView workbookViewId="0">
      <selection sqref="A1:XFD1048576"/>
    </sheetView>
  </sheetViews>
  <sheetFormatPr defaultRowHeight="15" x14ac:dyDescent="0.25"/>
  <cols>
    <col min="1" max="1" width="28.7109375" customWidth="1"/>
    <col min="4" max="4" width="1.7109375" customWidth="1"/>
    <col min="6" max="6" width="1.7109375" customWidth="1"/>
    <col min="8" max="8" width="1.7109375" customWidth="1"/>
    <col min="10" max="10" width="9.7109375" customWidth="1"/>
    <col min="11" max="11" width="1.7109375" customWidth="1"/>
    <col min="12" max="12" width="9.7109375" customWidth="1"/>
    <col min="13" max="13" width="1.7109375" customWidth="1"/>
    <col min="14" max="14" width="9.7109375" customWidth="1"/>
    <col min="257" max="257" width="28.7109375" customWidth="1"/>
    <col min="260" max="260" width="1.7109375" customWidth="1"/>
    <col min="262" max="262" width="1.7109375" customWidth="1"/>
    <col min="264" max="264" width="1.7109375" customWidth="1"/>
    <col min="266" max="266" width="9.7109375" customWidth="1"/>
    <col min="267" max="267" width="1.7109375" customWidth="1"/>
    <col min="268" max="268" width="9.7109375" customWidth="1"/>
    <col min="269" max="269" width="1.7109375" customWidth="1"/>
    <col min="270" max="270" width="9.7109375" customWidth="1"/>
    <col min="513" max="513" width="28.7109375" customWidth="1"/>
    <col min="516" max="516" width="1.7109375" customWidth="1"/>
    <col min="518" max="518" width="1.7109375" customWidth="1"/>
    <col min="520" max="520" width="1.7109375" customWidth="1"/>
    <col min="522" max="522" width="9.7109375" customWidth="1"/>
    <col min="523" max="523" width="1.7109375" customWidth="1"/>
    <col min="524" max="524" width="9.7109375" customWidth="1"/>
    <col min="525" max="525" width="1.7109375" customWidth="1"/>
    <col min="526" max="526" width="9.7109375" customWidth="1"/>
    <col min="769" max="769" width="28.7109375" customWidth="1"/>
    <col min="772" max="772" width="1.7109375" customWidth="1"/>
    <col min="774" max="774" width="1.7109375" customWidth="1"/>
    <col min="776" max="776" width="1.7109375" customWidth="1"/>
    <col min="778" max="778" width="9.7109375" customWidth="1"/>
    <col min="779" max="779" width="1.7109375" customWidth="1"/>
    <col min="780" max="780" width="9.7109375" customWidth="1"/>
    <col min="781" max="781" width="1.7109375" customWidth="1"/>
    <col min="782" max="782" width="9.7109375" customWidth="1"/>
    <col min="1025" max="1025" width="28.7109375" customWidth="1"/>
    <col min="1028" max="1028" width="1.7109375" customWidth="1"/>
    <col min="1030" max="1030" width="1.7109375" customWidth="1"/>
    <col min="1032" max="1032" width="1.7109375" customWidth="1"/>
    <col min="1034" max="1034" width="9.7109375" customWidth="1"/>
    <col min="1035" max="1035" width="1.7109375" customWidth="1"/>
    <col min="1036" max="1036" width="9.7109375" customWidth="1"/>
    <col min="1037" max="1037" width="1.7109375" customWidth="1"/>
    <col min="1038" max="1038" width="9.7109375" customWidth="1"/>
    <col min="1281" max="1281" width="28.7109375" customWidth="1"/>
    <col min="1284" max="1284" width="1.7109375" customWidth="1"/>
    <col min="1286" max="1286" width="1.7109375" customWidth="1"/>
    <col min="1288" max="1288" width="1.7109375" customWidth="1"/>
    <col min="1290" max="1290" width="9.7109375" customWidth="1"/>
    <col min="1291" max="1291" width="1.7109375" customWidth="1"/>
    <col min="1292" max="1292" width="9.7109375" customWidth="1"/>
    <col min="1293" max="1293" width="1.7109375" customWidth="1"/>
    <col min="1294" max="1294" width="9.7109375" customWidth="1"/>
    <col min="1537" max="1537" width="28.7109375" customWidth="1"/>
    <col min="1540" max="1540" width="1.7109375" customWidth="1"/>
    <col min="1542" max="1542" width="1.7109375" customWidth="1"/>
    <col min="1544" max="1544" width="1.7109375" customWidth="1"/>
    <col min="1546" max="1546" width="9.7109375" customWidth="1"/>
    <col min="1547" max="1547" width="1.7109375" customWidth="1"/>
    <col min="1548" max="1548" width="9.7109375" customWidth="1"/>
    <col min="1549" max="1549" width="1.7109375" customWidth="1"/>
    <col min="1550" max="1550" width="9.7109375" customWidth="1"/>
    <col min="1793" max="1793" width="28.7109375" customWidth="1"/>
    <col min="1796" max="1796" width="1.7109375" customWidth="1"/>
    <col min="1798" max="1798" width="1.7109375" customWidth="1"/>
    <col min="1800" max="1800" width="1.7109375" customWidth="1"/>
    <col min="1802" max="1802" width="9.7109375" customWidth="1"/>
    <col min="1803" max="1803" width="1.7109375" customWidth="1"/>
    <col min="1804" max="1804" width="9.7109375" customWidth="1"/>
    <col min="1805" max="1805" width="1.7109375" customWidth="1"/>
    <col min="1806" max="1806" width="9.7109375" customWidth="1"/>
    <col min="2049" max="2049" width="28.7109375" customWidth="1"/>
    <col min="2052" max="2052" width="1.7109375" customWidth="1"/>
    <col min="2054" max="2054" width="1.7109375" customWidth="1"/>
    <col min="2056" max="2056" width="1.7109375" customWidth="1"/>
    <col min="2058" max="2058" width="9.7109375" customWidth="1"/>
    <col min="2059" max="2059" width="1.7109375" customWidth="1"/>
    <col min="2060" max="2060" width="9.7109375" customWidth="1"/>
    <col min="2061" max="2061" width="1.7109375" customWidth="1"/>
    <col min="2062" max="2062" width="9.7109375" customWidth="1"/>
    <col min="2305" max="2305" width="28.7109375" customWidth="1"/>
    <col min="2308" max="2308" width="1.7109375" customWidth="1"/>
    <col min="2310" max="2310" width="1.7109375" customWidth="1"/>
    <col min="2312" max="2312" width="1.7109375" customWidth="1"/>
    <col min="2314" max="2314" width="9.7109375" customWidth="1"/>
    <col min="2315" max="2315" width="1.7109375" customWidth="1"/>
    <col min="2316" max="2316" width="9.7109375" customWidth="1"/>
    <col min="2317" max="2317" width="1.7109375" customWidth="1"/>
    <col min="2318" max="2318" width="9.7109375" customWidth="1"/>
    <col min="2561" max="2561" width="28.7109375" customWidth="1"/>
    <col min="2564" max="2564" width="1.7109375" customWidth="1"/>
    <col min="2566" max="2566" width="1.7109375" customWidth="1"/>
    <col min="2568" max="2568" width="1.7109375" customWidth="1"/>
    <col min="2570" max="2570" width="9.7109375" customWidth="1"/>
    <col min="2571" max="2571" width="1.7109375" customWidth="1"/>
    <col min="2572" max="2572" width="9.7109375" customWidth="1"/>
    <col min="2573" max="2573" width="1.7109375" customWidth="1"/>
    <col min="2574" max="2574" width="9.7109375" customWidth="1"/>
    <col min="2817" max="2817" width="28.7109375" customWidth="1"/>
    <col min="2820" max="2820" width="1.7109375" customWidth="1"/>
    <col min="2822" max="2822" width="1.7109375" customWidth="1"/>
    <col min="2824" max="2824" width="1.7109375" customWidth="1"/>
    <col min="2826" max="2826" width="9.7109375" customWidth="1"/>
    <col min="2827" max="2827" width="1.7109375" customWidth="1"/>
    <col min="2828" max="2828" width="9.7109375" customWidth="1"/>
    <col min="2829" max="2829" width="1.7109375" customWidth="1"/>
    <col min="2830" max="2830" width="9.7109375" customWidth="1"/>
    <col min="3073" max="3073" width="28.7109375" customWidth="1"/>
    <col min="3076" max="3076" width="1.7109375" customWidth="1"/>
    <col min="3078" max="3078" width="1.7109375" customWidth="1"/>
    <col min="3080" max="3080" width="1.7109375" customWidth="1"/>
    <col min="3082" max="3082" width="9.7109375" customWidth="1"/>
    <col min="3083" max="3083" width="1.7109375" customWidth="1"/>
    <col min="3084" max="3084" width="9.7109375" customWidth="1"/>
    <col min="3085" max="3085" width="1.7109375" customWidth="1"/>
    <col min="3086" max="3086" width="9.7109375" customWidth="1"/>
    <col min="3329" max="3329" width="28.7109375" customWidth="1"/>
    <col min="3332" max="3332" width="1.7109375" customWidth="1"/>
    <col min="3334" max="3334" width="1.7109375" customWidth="1"/>
    <col min="3336" max="3336" width="1.7109375" customWidth="1"/>
    <col min="3338" max="3338" width="9.7109375" customWidth="1"/>
    <col min="3339" max="3339" width="1.7109375" customWidth="1"/>
    <col min="3340" max="3340" width="9.7109375" customWidth="1"/>
    <col min="3341" max="3341" width="1.7109375" customWidth="1"/>
    <col min="3342" max="3342" width="9.7109375" customWidth="1"/>
    <col min="3585" max="3585" width="28.7109375" customWidth="1"/>
    <col min="3588" max="3588" width="1.7109375" customWidth="1"/>
    <col min="3590" max="3590" width="1.7109375" customWidth="1"/>
    <col min="3592" max="3592" width="1.7109375" customWidth="1"/>
    <col min="3594" max="3594" width="9.7109375" customWidth="1"/>
    <col min="3595" max="3595" width="1.7109375" customWidth="1"/>
    <col min="3596" max="3596" width="9.7109375" customWidth="1"/>
    <col min="3597" max="3597" width="1.7109375" customWidth="1"/>
    <col min="3598" max="3598" width="9.7109375" customWidth="1"/>
    <col min="3841" max="3841" width="28.7109375" customWidth="1"/>
    <col min="3844" max="3844" width="1.7109375" customWidth="1"/>
    <col min="3846" max="3846" width="1.7109375" customWidth="1"/>
    <col min="3848" max="3848" width="1.7109375" customWidth="1"/>
    <col min="3850" max="3850" width="9.7109375" customWidth="1"/>
    <col min="3851" max="3851" width="1.7109375" customWidth="1"/>
    <col min="3852" max="3852" width="9.7109375" customWidth="1"/>
    <col min="3853" max="3853" width="1.7109375" customWidth="1"/>
    <col min="3854" max="3854" width="9.7109375" customWidth="1"/>
    <col min="4097" max="4097" width="28.7109375" customWidth="1"/>
    <col min="4100" max="4100" width="1.7109375" customWidth="1"/>
    <col min="4102" max="4102" width="1.7109375" customWidth="1"/>
    <col min="4104" max="4104" width="1.7109375" customWidth="1"/>
    <col min="4106" max="4106" width="9.7109375" customWidth="1"/>
    <col min="4107" max="4107" width="1.7109375" customWidth="1"/>
    <col min="4108" max="4108" width="9.7109375" customWidth="1"/>
    <col min="4109" max="4109" width="1.7109375" customWidth="1"/>
    <col min="4110" max="4110" width="9.7109375" customWidth="1"/>
    <col min="4353" max="4353" width="28.7109375" customWidth="1"/>
    <col min="4356" max="4356" width="1.7109375" customWidth="1"/>
    <col min="4358" max="4358" width="1.7109375" customWidth="1"/>
    <col min="4360" max="4360" width="1.7109375" customWidth="1"/>
    <col min="4362" max="4362" width="9.7109375" customWidth="1"/>
    <col min="4363" max="4363" width="1.7109375" customWidth="1"/>
    <col min="4364" max="4364" width="9.7109375" customWidth="1"/>
    <col min="4365" max="4365" width="1.7109375" customWidth="1"/>
    <col min="4366" max="4366" width="9.7109375" customWidth="1"/>
    <col min="4609" max="4609" width="28.7109375" customWidth="1"/>
    <col min="4612" max="4612" width="1.7109375" customWidth="1"/>
    <col min="4614" max="4614" width="1.7109375" customWidth="1"/>
    <col min="4616" max="4616" width="1.7109375" customWidth="1"/>
    <col min="4618" max="4618" width="9.7109375" customWidth="1"/>
    <col min="4619" max="4619" width="1.7109375" customWidth="1"/>
    <col min="4620" max="4620" width="9.7109375" customWidth="1"/>
    <col min="4621" max="4621" width="1.7109375" customWidth="1"/>
    <col min="4622" max="4622" width="9.7109375" customWidth="1"/>
    <col min="4865" max="4865" width="28.7109375" customWidth="1"/>
    <col min="4868" max="4868" width="1.7109375" customWidth="1"/>
    <col min="4870" max="4870" width="1.7109375" customWidth="1"/>
    <col min="4872" max="4872" width="1.7109375" customWidth="1"/>
    <col min="4874" max="4874" width="9.7109375" customWidth="1"/>
    <col min="4875" max="4875" width="1.7109375" customWidth="1"/>
    <col min="4876" max="4876" width="9.7109375" customWidth="1"/>
    <col min="4877" max="4877" width="1.7109375" customWidth="1"/>
    <col min="4878" max="4878" width="9.7109375" customWidth="1"/>
    <col min="5121" max="5121" width="28.7109375" customWidth="1"/>
    <col min="5124" max="5124" width="1.7109375" customWidth="1"/>
    <col min="5126" max="5126" width="1.7109375" customWidth="1"/>
    <col min="5128" max="5128" width="1.7109375" customWidth="1"/>
    <col min="5130" max="5130" width="9.7109375" customWidth="1"/>
    <col min="5131" max="5131" width="1.7109375" customWidth="1"/>
    <col min="5132" max="5132" width="9.7109375" customWidth="1"/>
    <col min="5133" max="5133" width="1.7109375" customWidth="1"/>
    <col min="5134" max="5134" width="9.7109375" customWidth="1"/>
    <col min="5377" max="5377" width="28.7109375" customWidth="1"/>
    <col min="5380" max="5380" width="1.7109375" customWidth="1"/>
    <col min="5382" max="5382" width="1.7109375" customWidth="1"/>
    <col min="5384" max="5384" width="1.7109375" customWidth="1"/>
    <col min="5386" max="5386" width="9.7109375" customWidth="1"/>
    <col min="5387" max="5387" width="1.7109375" customWidth="1"/>
    <col min="5388" max="5388" width="9.7109375" customWidth="1"/>
    <col min="5389" max="5389" width="1.7109375" customWidth="1"/>
    <col min="5390" max="5390" width="9.7109375" customWidth="1"/>
    <col min="5633" max="5633" width="28.7109375" customWidth="1"/>
    <col min="5636" max="5636" width="1.7109375" customWidth="1"/>
    <col min="5638" max="5638" width="1.7109375" customWidth="1"/>
    <col min="5640" max="5640" width="1.7109375" customWidth="1"/>
    <col min="5642" max="5642" width="9.7109375" customWidth="1"/>
    <col min="5643" max="5643" width="1.7109375" customWidth="1"/>
    <col min="5644" max="5644" width="9.7109375" customWidth="1"/>
    <col min="5645" max="5645" width="1.7109375" customWidth="1"/>
    <col min="5646" max="5646" width="9.7109375" customWidth="1"/>
    <col min="5889" max="5889" width="28.7109375" customWidth="1"/>
    <col min="5892" max="5892" width="1.7109375" customWidth="1"/>
    <col min="5894" max="5894" width="1.7109375" customWidth="1"/>
    <col min="5896" max="5896" width="1.7109375" customWidth="1"/>
    <col min="5898" max="5898" width="9.7109375" customWidth="1"/>
    <col min="5899" max="5899" width="1.7109375" customWidth="1"/>
    <col min="5900" max="5900" width="9.7109375" customWidth="1"/>
    <col min="5901" max="5901" width="1.7109375" customWidth="1"/>
    <col min="5902" max="5902" width="9.7109375" customWidth="1"/>
    <col min="6145" max="6145" width="28.7109375" customWidth="1"/>
    <col min="6148" max="6148" width="1.7109375" customWidth="1"/>
    <col min="6150" max="6150" width="1.7109375" customWidth="1"/>
    <col min="6152" max="6152" width="1.7109375" customWidth="1"/>
    <col min="6154" max="6154" width="9.7109375" customWidth="1"/>
    <col min="6155" max="6155" width="1.7109375" customWidth="1"/>
    <col min="6156" max="6156" width="9.7109375" customWidth="1"/>
    <col min="6157" max="6157" width="1.7109375" customWidth="1"/>
    <col min="6158" max="6158" width="9.7109375" customWidth="1"/>
    <col min="6401" max="6401" width="28.7109375" customWidth="1"/>
    <col min="6404" max="6404" width="1.7109375" customWidth="1"/>
    <col min="6406" max="6406" width="1.7109375" customWidth="1"/>
    <col min="6408" max="6408" width="1.7109375" customWidth="1"/>
    <col min="6410" max="6410" width="9.7109375" customWidth="1"/>
    <col min="6411" max="6411" width="1.7109375" customWidth="1"/>
    <col min="6412" max="6412" width="9.7109375" customWidth="1"/>
    <col min="6413" max="6413" width="1.7109375" customWidth="1"/>
    <col min="6414" max="6414" width="9.7109375" customWidth="1"/>
    <col min="6657" max="6657" width="28.7109375" customWidth="1"/>
    <col min="6660" max="6660" width="1.7109375" customWidth="1"/>
    <col min="6662" max="6662" width="1.7109375" customWidth="1"/>
    <col min="6664" max="6664" width="1.7109375" customWidth="1"/>
    <col min="6666" max="6666" width="9.7109375" customWidth="1"/>
    <col min="6667" max="6667" width="1.7109375" customWidth="1"/>
    <col min="6668" max="6668" width="9.7109375" customWidth="1"/>
    <col min="6669" max="6669" width="1.7109375" customWidth="1"/>
    <col min="6670" max="6670" width="9.7109375" customWidth="1"/>
    <col min="6913" max="6913" width="28.7109375" customWidth="1"/>
    <col min="6916" max="6916" width="1.7109375" customWidth="1"/>
    <col min="6918" max="6918" width="1.7109375" customWidth="1"/>
    <col min="6920" max="6920" width="1.7109375" customWidth="1"/>
    <col min="6922" max="6922" width="9.7109375" customWidth="1"/>
    <col min="6923" max="6923" width="1.7109375" customWidth="1"/>
    <col min="6924" max="6924" width="9.7109375" customWidth="1"/>
    <col min="6925" max="6925" width="1.7109375" customWidth="1"/>
    <col min="6926" max="6926" width="9.7109375" customWidth="1"/>
    <col min="7169" max="7169" width="28.7109375" customWidth="1"/>
    <col min="7172" max="7172" width="1.7109375" customWidth="1"/>
    <col min="7174" max="7174" width="1.7109375" customWidth="1"/>
    <col min="7176" max="7176" width="1.7109375" customWidth="1"/>
    <col min="7178" max="7178" width="9.7109375" customWidth="1"/>
    <col min="7179" max="7179" width="1.7109375" customWidth="1"/>
    <col min="7180" max="7180" width="9.7109375" customWidth="1"/>
    <col min="7181" max="7181" width="1.7109375" customWidth="1"/>
    <col min="7182" max="7182" width="9.7109375" customWidth="1"/>
    <col min="7425" max="7425" width="28.7109375" customWidth="1"/>
    <col min="7428" max="7428" width="1.7109375" customWidth="1"/>
    <col min="7430" max="7430" width="1.7109375" customWidth="1"/>
    <col min="7432" max="7432" width="1.7109375" customWidth="1"/>
    <col min="7434" max="7434" width="9.7109375" customWidth="1"/>
    <col min="7435" max="7435" width="1.7109375" customWidth="1"/>
    <col min="7436" max="7436" width="9.7109375" customWidth="1"/>
    <col min="7437" max="7437" width="1.7109375" customWidth="1"/>
    <col min="7438" max="7438" width="9.7109375" customWidth="1"/>
    <col min="7681" max="7681" width="28.7109375" customWidth="1"/>
    <col min="7684" max="7684" width="1.7109375" customWidth="1"/>
    <col min="7686" max="7686" width="1.7109375" customWidth="1"/>
    <col min="7688" max="7688" width="1.7109375" customWidth="1"/>
    <col min="7690" max="7690" width="9.7109375" customWidth="1"/>
    <col min="7691" max="7691" width="1.7109375" customWidth="1"/>
    <col min="7692" max="7692" width="9.7109375" customWidth="1"/>
    <col min="7693" max="7693" width="1.7109375" customWidth="1"/>
    <col min="7694" max="7694" width="9.7109375" customWidth="1"/>
    <col min="7937" max="7937" width="28.7109375" customWidth="1"/>
    <col min="7940" max="7940" width="1.7109375" customWidth="1"/>
    <col min="7942" max="7942" width="1.7109375" customWidth="1"/>
    <col min="7944" max="7944" width="1.7109375" customWidth="1"/>
    <col min="7946" max="7946" width="9.7109375" customWidth="1"/>
    <col min="7947" max="7947" width="1.7109375" customWidth="1"/>
    <col min="7948" max="7948" width="9.7109375" customWidth="1"/>
    <col min="7949" max="7949" width="1.7109375" customWidth="1"/>
    <col min="7950" max="7950" width="9.7109375" customWidth="1"/>
    <col min="8193" max="8193" width="28.7109375" customWidth="1"/>
    <col min="8196" max="8196" width="1.7109375" customWidth="1"/>
    <col min="8198" max="8198" width="1.7109375" customWidth="1"/>
    <col min="8200" max="8200" width="1.7109375" customWidth="1"/>
    <col min="8202" max="8202" width="9.7109375" customWidth="1"/>
    <col min="8203" max="8203" width="1.7109375" customWidth="1"/>
    <col min="8204" max="8204" width="9.7109375" customWidth="1"/>
    <col min="8205" max="8205" width="1.7109375" customWidth="1"/>
    <col min="8206" max="8206" width="9.7109375" customWidth="1"/>
    <col min="8449" max="8449" width="28.7109375" customWidth="1"/>
    <col min="8452" max="8452" width="1.7109375" customWidth="1"/>
    <col min="8454" max="8454" width="1.7109375" customWidth="1"/>
    <col min="8456" max="8456" width="1.7109375" customWidth="1"/>
    <col min="8458" max="8458" width="9.7109375" customWidth="1"/>
    <col min="8459" max="8459" width="1.7109375" customWidth="1"/>
    <col min="8460" max="8460" width="9.7109375" customWidth="1"/>
    <col min="8461" max="8461" width="1.7109375" customWidth="1"/>
    <col min="8462" max="8462" width="9.7109375" customWidth="1"/>
    <col min="8705" max="8705" width="28.7109375" customWidth="1"/>
    <col min="8708" max="8708" width="1.7109375" customWidth="1"/>
    <col min="8710" max="8710" width="1.7109375" customWidth="1"/>
    <col min="8712" max="8712" width="1.7109375" customWidth="1"/>
    <col min="8714" max="8714" width="9.7109375" customWidth="1"/>
    <col min="8715" max="8715" width="1.7109375" customWidth="1"/>
    <col min="8716" max="8716" width="9.7109375" customWidth="1"/>
    <col min="8717" max="8717" width="1.7109375" customWidth="1"/>
    <col min="8718" max="8718" width="9.7109375" customWidth="1"/>
    <col min="8961" max="8961" width="28.7109375" customWidth="1"/>
    <col min="8964" max="8964" width="1.7109375" customWidth="1"/>
    <col min="8966" max="8966" width="1.7109375" customWidth="1"/>
    <col min="8968" max="8968" width="1.7109375" customWidth="1"/>
    <col min="8970" max="8970" width="9.7109375" customWidth="1"/>
    <col min="8971" max="8971" width="1.7109375" customWidth="1"/>
    <col min="8972" max="8972" width="9.7109375" customWidth="1"/>
    <col min="8973" max="8973" width="1.7109375" customWidth="1"/>
    <col min="8974" max="8974" width="9.7109375" customWidth="1"/>
    <col min="9217" max="9217" width="28.7109375" customWidth="1"/>
    <col min="9220" max="9220" width="1.7109375" customWidth="1"/>
    <col min="9222" max="9222" width="1.7109375" customWidth="1"/>
    <col min="9224" max="9224" width="1.7109375" customWidth="1"/>
    <col min="9226" max="9226" width="9.7109375" customWidth="1"/>
    <col min="9227" max="9227" width="1.7109375" customWidth="1"/>
    <col min="9228" max="9228" width="9.7109375" customWidth="1"/>
    <col min="9229" max="9229" width="1.7109375" customWidth="1"/>
    <col min="9230" max="9230" width="9.7109375" customWidth="1"/>
    <col min="9473" max="9473" width="28.7109375" customWidth="1"/>
    <col min="9476" max="9476" width="1.7109375" customWidth="1"/>
    <col min="9478" max="9478" width="1.7109375" customWidth="1"/>
    <col min="9480" max="9480" width="1.7109375" customWidth="1"/>
    <col min="9482" max="9482" width="9.7109375" customWidth="1"/>
    <col min="9483" max="9483" width="1.7109375" customWidth="1"/>
    <col min="9484" max="9484" width="9.7109375" customWidth="1"/>
    <col min="9485" max="9485" width="1.7109375" customWidth="1"/>
    <col min="9486" max="9486" width="9.7109375" customWidth="1"/>
    <col min="9729" max="9729" width="28.7109375" customWidth="1"/>
    <col min="9732" max="9732" width="1.7109375" customWidth="1"/>
    <col min="9734" max="9734" width="1.7109375" customWidth="1"/>
    <col min="9736" max="9736" width="1.7109375" customWidth="1"/>
    <col min="9738" max="9738" width="9.7109375" customWidth="1"/>
    <col min="9739" max="9739" width="1.7109375" customWidth="1"/>
    <col min="9740" max="9740" width="9.7109375" customWidth="1"/>
    <col min="9741" max="9741" width="1.7109375" customWidth="1"/>
    <col min="9742" max="9742" width="9.7109375" customWidth="1"/>
    <col min="9985" max="9985" width="28.7109375" customWidth="1"/>
    <col min="9988" max="9988" width="1.7109375" customWidth="1"/>
    <col min="9990" max="9990" width="1.7109375" customWidth="1"/>
    <col min="9992" max="9992" width="1.7109375" customWidth="1"/>
    <col min="9994" max="9994" width="9.7109375" customWidth="1"/>
    <col min="9995" max="9995" width="1.7109375" customWidth="1"/>
    <col min="9996" max="9996" width="9.7109375" customWidth="1"/>
    <col min="9997" max="9997" width="1.7109375" customWidth="1"/>
    <col min="9998" max="9998" width="9.7109375" customWidth="1"/>
    <col min="10241" max="10241" width="28.7109375" customWidth="1"/>
    <col min="10244" max="10244" width="1.7109375" customWidth="1"/>
    <col min="10246" max="10246" width="1.7109375" customWidth="1"/>
    <col min="10248" max="10248" width="1.7109375" customWidth="1"/>
    <col min="10250" max="10250" width="9.7109375" customWidth="1"/>
    <col min="10251" max="10251" width="1.7109375" customWidth="1"/>
    <col min="10252" max="10252" width="9.7109375" customWidth="1"/>
    <col min="10253" max="10253" width="1.7109375" customWidth="1"/>
    <col min="10254" max="10254" width="9.7109375" customWidth="1"/>
    <col min="10497" max="10497" width="28.7109375" customWidth="1"/>
    <col min="10500" max="10500" width="1.7109375" customWidth="1"/>
    <col min="10502" max="10502" width="1.7109375" customWidth="1"/>
    <col min="10504" max="10504" width="1.7109375" customWidth="1"/>
    <col min="10506" max="10506" width="9.7109375" customWidth="1"/>
    <col min="10507" max="10507" width="1.7109375" customWidth="1"/>
    <col min="10508" max="10508" width="9.7109375" customWidth="1"/>
    <col min="10509" max="10509" width="1.7109375" customWidth="1"/>
    <col min="10510" max="10510" width="9.7109375" customWidth="1"/>
    <col min="10753" max="10753" width="28.7109375" customWidth="1"/>
    <col min="10756" max="10756" width="1.7109375" customWidth="1"/>
    <col min="10758" max="10758" width="1.7109375" customWidth="1"/>
    <col min="10760" max="10760" width="1.7109375" customWidth="1"/>
    <col min="10762" max="10762" width="9.7109375" customWidth="1"/>
    <col min="10763" max="10763" width="1.7109375" customWidth="1"/>
    <col min="10764" max="10764" width="9.7109375" customWidth="1"/>
    <col min="10765" max="10765" width="1.7109375" customWidth="1"/>
    <col min="10766" max="10766" width="9.7109375" customWidth="1"/>
    <col min="11009" max="11009" width="28.7109375" customWidth="1"/>
    <col min="11012" max="11012" width="1.7109375" customWidth="1"/>
    <col min="11014" max="11014" width="1.7109375" customWidth="1"/>
    <col min="11016" max="11016" width="1.7109375" customWidth="1"/>
    <col min="11018" max="11018" width="9.7109375" customWidth="1"/>
    <col min="11019" max="11019" width="1.7109375" customWidth="1"/>
    <col min="11020" max="11020" width="9.7109375" customWidth="1"/>
    <col min="11021" max="11021" width="1.7109375" customWidth="1"/>
    <col min="11022" max="11022" width="9.7109375" customWidth="1"/>
    <col min="11265" max="11265" width="28.7109375" customWidth="1"/>
    <col min="11268" max="11268" width="1.7109375" customWidth="1"/>
    <col min="11270" max="11270" width="1.7109375" customWidth="1"/>
    <col min="11272" max="11272" width="1.7109375" customWidth="1"/>
    <col min="11274" max="11274" width="9.7109375" customWidth="1"/>
    <col min="11275" max="11275" width="1.7109375" customWidth="1"/>
    <col min="11276" max="11276" width="9.7109375" customWidth="1"/>
    <col min="11277" max="11277" width="1.7109375" customWidth="1"/>
    <col min="11278" max="11278" width="9.7109375" customWidth="1"/>
    <col min="11521" max="11521" width="28.7109375" customWidth="1"/>
    <col min="11524" max="11524" width="1.7109375" customWidth="1"/>
    <col min="11526" max="11526" width="1.7109375" customWidth="1"/>
    <col min="11528" max="11528" width="1.7109375" customWidth="1"/>
    <col min="11530" max="11530" width="9.7109375" customWidth="1"/>
    <col min="11531" max="11531" width="1.7109375" customWidth="1"/>
    <col min="11532" max="11532" width="9.7109375" customWidth="1"/>
    <col min="11533" max="11533" width="1.7109375" customWidth="1"/>
    <col min="11534" max="11534" width="9.7109375" customWidth="1"/>
    <col min="11777" max="11777" width="28.7109375" customWidth="1"/>
    <col min="11780" max="11780" width="1.7109375" customWidth="1"/>
    <col min="11782" max="11782" width="1.7109375" customWidth="1"/>
    <col min="11784" max="11784" width="1.7109375" customWidth="1"/>
    <col min="11786" max="11786" width="9.7109375" customWidth="1"/>
    <col min="11787" max="11787" width="1.7109375" customWidth="1"/>
    <col min="11788" max="11788" width="9.7109375" customWidth="1"/>
    <col min="11789" max="11789" width="1.7109375" customWidth="1"/>
    <col min="11790" max="11790" width="9.7109375" customWidth="1"/>
    <col min="12033" max="12033" width="28.7109375" customWidth="1"/>
    <col min="12036" max="12036" width="1.7109375" customWidth="1"/>
    <col min="12038" max="12038" width="1.7109375" customWidth="1"/>
    <col min="12040" max="12040" width="1.7109375" customWidth="1"/>
    <col min="12042" max="12042" width="9.7109375" customWidth="1"/>
    <col min="12043" max="12043" width="1.7109375" customWidth="1"/>
    <col min="12044" max="12044" width="9.7109375" customWidth="1"/>
    <col min="12045" max="12045" width="1.7109375" customWidth="1"/>
    <col min="12046" max="12046" width="9.7109375" customWidth="1"/>
    <col min="12289" max="12289" width="28.7109375" customWidth="1"/>
    <col min="12292" max="12292" width="1.7109375" customWidth="1"/>
    <col min="12294" max="12294" width="1.7109375" customWidth="1"/>
    <col min="12296" max="12296" width="1.7109375" customWidth="1"/>
    <col min="12298" max="12298" width="9.7109375" customWidth="1"/>
    <col min="12299" max="12299" width="1.7109375" customWidth="1"/>
    <col min="12300" max="12300" width="9.7109375" customWidth="1"/>
    <col min="12301" max="12301" width="1.7109375" customWidth="1"/>
    <col min="12302" max="12302" width="9.7109375" customWidth="1"/>
    <col min="12545" max="12545" width="28.7109375" customWidth="1"/>
    <col min="12548" max="12548" width="1.7109375" customWidth="1"/>
    <col min="12550" max="12550" width="1.7109375" customWidth="1"/>
    <col min="12552" max="12552" width="1.7109375" customWidth="1"/>
    <col min="12554" max="12554" width="9.7109375" customWidth="1"/>
    <col min="12555" max="12555" width="1.7109375" customWidth="1"/>
    <col min="12556" max="12556" width="9.7109375" customWidth="1"/>
    <col min="12557" max="12557" width="1.7109375" customWidth="1"/>
    <col min="12558" max="12558" width="9.7109375" customWidth="1"/>
    <col min="12801" max="12801" width="28.7109375" customWidth="1"/>
    <col min="12804" max="12804" width="1.7109375" customWidth="1"/>
    <col min="12806" max="12806" width="1.7109375" customWidth="1"/>
    <col min="12808" max="12808" width="1.7109375" customWidth="1"/>
    <col min="12810" max="12810" width="9.7109375" customWidth="1"/>
    <col min="12811" max="12811" width="1.7109375" customWidth="1"/>
    <col min="12812" max="12812" width="9.7109375" customWidth="1"/>
    <col min="12813" max="12813" width="1.7109375" customWidth="1"/>
    <col min="12814" max="12814" width="9.7109375" customWidth="1"/>
    <col min="13057" max="13057" width="28.7109375" customWidth="1"/>
    <col min="13060" max="13060" width="1.7109375" customWidth="1"/>
    <col min="13062" max="13062" width="1.7109375" customWidth="1"/>
    <col min="13064" max="13064" width="1.7109375" customWidth="1"/>
    <col min="13066" max="13066" width="9.7109375" customWidth="1"/>
    <col min="13067" max="13067" width="1.7109375" customWidth="1"/>
    <col min="13068" max="13068" width="9.7109375" customWidth="1"/>
    <col min="13069" max="13069" width="1.7109375" customWidth="1"/>
    <col min="13070" max="13070" width="9.7109375" customWidth="1"/>
    <col min="13313" max="13313" width="28.7109375" customWidth="1"/>
    <col min="13316" max="13316" width="1.7109375" customWidth="1"/>
    <col min="13318" max="13318" width="1.7109375" customWidth="1"/>
    <col min="13320" max="13320" width="1.7109375" customWidth="1"/>
    <col min="13322" max="13322" width="9.7109375" customWidth="1"/>
    <col min="13323" max="13323" width="1.7109375" customWidth="1"/>
    <col min="13324" max="13324" width="9.7109375" customWidth="1"/>
    <col min="13325" max="13325" width="1.7109375" customWidth="1"/>
    <col min="13326" max="13326" width="9.7109375" customWidth="1"/>
    <col min="13569" max="13569" width="28.7109375" customWidth="1"/>
    <col min="13572" max="13572" width="1.7109375" customWidth="1"/>
    <col min="13574" max="13574" width="1.7109375" customWidth="1"/>
    <col min="13576" max="13576" width="1.7109375" customWidth="1"/>
    <col min="13578" max="13578" width="9.7109375" customWidth="1"/>
    <col min="13579" max="13579" width="1.7109375" customWidth="1"/>
    <col min="13580" max="13580" width="9.7109375" customWidth="1"/>
    <col min="13581" max="13581" width="1.7109375" customWidth="1"/>
    <col min="13582" max="13582" width="9.7109375" customWidth="1"/>
    <col min="13825" max="13825" width="28.7109375" customWidth="1"/>
    <col min="13828" max="13828" width="1.7109375" customWidth="1"/>
    <col min="13830" max="13830" width="1.7109375" customWidth="1"/>
    <col min="13832" max="13832" width="1.7109375" customWidth="1"/>
    <col min="13834" max="13834" width="9.7109375" customWidth="1"/>
    <col min="13835" max="13835" width="1.7109375" customWidth="1"/>
    <col min="13836" max="13836" width="9.7109375" customWidth="1"/>
    <col min="13837" max="13837" width="1.7109375" customWidth="1"/>
    <col min="13838" max="13838" width="9.7109375" customWidth="1"/>
    <col min="14081" max="14081" width="28.7109375" customWidth="1"/>
    <col min="14084" max="14084" width="1.7109375" customWidth="1"/>
    <col min="14086" max="14086" width="1.7109375" customWidth="1"/>
    <col min="14088" max="14088" width="1.7109375" customWidth="1"/>
    <col min="14090" max="14090" width="9.7109375" customWidth="1"/>
    <col min="14091" max="14091" width="1.7109375" customWidth="1"/>
    <col min="14092" max="14092" width="9.7109375" customWidth="1"/>
    <col min="14093" max="14093" width="1.7109375" customWidth="1"/>
    <col min="14094" max="14094" width="9.7109375" customWidth="1"/>
    <col min="14337" max="14337" width="28.7109375" customWidth="1"/>
    <col min="14340" max="14340" width="1.7109375" customWidth="1"/>
    <col min="14342" max="14342" width="1.7109375" customWidth="1"/>
    <col min="14344" max="14344" width="1.7109375" customWidth="1"/>
    <col min="14346" max="14346" width="9.7109375" customWidth="1"/>
    <col min="14347" max="14347" width="1.7109375" customWidth="1"/>
    <col min="14348" max="14348" width="9.7109375" customWidth="1"/>
    <col min="14349" max="14349" width="1.7109375" customWidth="1"/>
    <col min="14350" max="14350" width="9.7109375" customWidth="1"/>
    <col min="14593" max="14593" width="28.7109375" customWidth="1"/>
    <col min="14596" max="14596" width="1.7109375" customWidth="1"/>
    <col min="14598" max="14598" width="1.7109375" customWidth="1"/>
    <col min="14600" max="14600" width="1.7109375" customWidth="1"/>
    <col min="14602" max="14602" width="9.7109375" customWidth="1"/>
    <col min="14603" max="14603" width="1.7109375" customWidth="1"/>
    <col min="14604" max="14604" width="9.7109375" customWidth="1"/>
    <col min="14605" max="14605" width="1.7109375" customWidth="1"/>
    <col min="14606" max="14606" width="9.7109375" customWidth="1"/>
    <col min="14849" max="14849" width="28.7109375" customWidth="1"/>
    <col min="14852" max="14852" width="1.7109375" customWidth="1"/>
    <col min="14854" max="14854" width="1.7109375" customWidth="1"/>
    <col min="14856" max="14856" width="1.7109375" customWidth="1"/>
    <col min="14858" max="14858" width="9.7109375" customWidth="1"/>
    <col min="14859" max="14859" width="1.7109375" customWidth="1"/>
    <col min="14860" max="14860" width="9.7109375" customWidth="1"/>
    <col min="14861" max="14861" width="1.7109375" customWidth="1"/>
    <col min="14862" max="14862" width="9.7109375" customWidth="1"/>
    <col min="15105" max="15105" width="28.7109375" customWidth="1"/>
    <col min="15108" max="15108" width="1.7109375" customWidth="1"/>
    <col min="15110" max="15110" width="1.7109375" customWidth="1"/>
    <col min="15112" max="15112" width="1.7109375" customWidth="1"/>
    <col min="15114" max="15114" width="9.7109375" customWidth="1"/>
    <col min="15115" max="15115" width="1.7109375" customWidth="1"/>
    <col min="15116" max="15116" width="9.7109375" customWidth="1"/>
    <col min="15117" max="15117" width="1.7109375" customWidth="1"/>
    <col min="15118" max="15118" width="9.7109375" customWidth="1"/>
    <col min="15361" max="15361" width="28.7109375" customWidth="1"/>
    <col min="15364" max="15364" width="1.7109375" customWidth="1"/>
    <col min="15366" max="15366" width="1.7109375" customWidth="1"/>
    <col min="15368" max="15368" width="1.7109375" customWidth="1"/>
    <col min="15370" max="15370" width="9.7109375" customWidth="1"/>
    <col min="15371" max="15371" width="1.7109375" customWidth="1"/>
    <col min="15372" max="15372" width="9.7109375" customWidth="1"/>
    <col min="15373" max="15373" width="1.7109375" customWidth="1"/>
    <col min="15374" max="15374" width="9.7109375" customWidth="1"/>
    <col min="15617" max="15617" width="28.7109375" customWidth="1"/>
    <col min="15620" max="15620" width="1.7109375" customWidth="1"/>
    <col min="15622" max="15622" width="1.7109375" customWidth="1"/>
    <col min="15624" max="15624" width="1.7109375" customWidth="1"/>
    <col min="15626" max="15626" width="9.7109375" customWidth="1"/>
    <col min="15627" max="15627" width="1.7109375" customWidth="1"/>
    <col min="15628" max="15628" width="9.7109375" customWidth="1"/>
    <col min="15629" max="15629" width="1.7109375" customWidth="1"/>
    <col min="15630" max="15630" width="9.7109375" customWidth="1"/>
    <col min="15873" max="15873" width="28.7109375" customWidth="1"/>
    <col min="15876" max="15876" width="1.7109375" customWidth="1"/>
    <col min="15878" max="15878" width="1.7109375" customWidth="1"/>
    <col min="15880" max="15880" width="1.7109375" customWidth="1"/>
    <col min="15882" max="15882" width="9.7109375" customWidth="1"/>
    <col min="15883" max="15883" width="1.7109375" customWidth="1"/>
    <col min="15884" max="15884" width="9.7109375" customWidth="1"/>
    <col min="15885" max="15885" width="1.7109375" customWidth="1"/>
    <col min="15886" max="15886" width="9.7109375" customWidth="1"/>
    <col min="16129" max="16129" width="28.7109375" customWidth="1"/>
    <col min="16132" max="16132" width="1.7109375" customWidth="1"/>
    <col min="16134" max="16134" width="1.7109375" customWidth="1"/>
    <col min="16136" max="16136" width="1.7109375" customWidth="1"/>
    <col min="16138" max="16138" width="9.7109375" customWidth="1"/>
    <col min="16139" max="16139" width="1.7109375" customWidth="1"/>
    <col min="16140" max="16140" width="9.7109375" customWidth="1"/>
    <col min="16141" max="16141" width="1.7109375" customWidth="1"/>
    <col min="16142" max="16142" width="9.7109375" customWidth="1"/>
  </cols>
  <sheetData>
    <row r="1" spans="1:15" x14ac:dyDescent="0.25">
      <c r="A1" s="635">
        <f ca="1">NOW()</f>
        <v>46051.643471180556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</row>
    <row r="2" spans="1:15" ht="21" thickBot="1" x14ac:dyDescent="0.35">
      <c r="A2" s="1012" t="s">
        <v>321</v>
      </c>
      <c r="B2" s="1012"/>
      <c r="C2" s="1012"/>
      <c r="D2" s="1012"/>
      <c r="E2" s="1012"/>
      <c r="F2" s="1012"/>
      <c r="G2" s="1012"/>
      <c r="H2" s="1012"/>
      <c r="I2" s="1012"/>
      <c r="J2" s="1012"/>
      <c r="K2" s="1012"/>
      <c r="L2" s="1012"/>
      <c r="M2" s="1012"/>
      <c r="N2" s="1012"/>
      <c r="O2" s="1012"/>
    </row>
    <row r="3" spans="1:15" ht="20.25" x14ac:dyDescent="0.3">
      <c r="A3" s="583" t="s">
        <v>155</v>
      </c>
      <c r="B3" s="583"/>
      <c r="C3" s="583"/>
      <c r="D3" s="583"/>
      <c r="E3" s="583"/>
      <c r="F3" s="583"/>
      <c r="G3" s="583"/>
      <c r="H3" s="583"/>
      <c r="I3" s="583"/>
      <c r="J3" s="1005" t="s">
        <v>30</v>
      </c>
      <c r="K3" s="1006"/>
      <c r="L3" s="1006"/>
      <c r="M3" s="1006"/>
      <c r="N3" s="1007"/>
      <c r="O3" s="583"/>
    </row>
    <row r="4" spans="1:15" x14ac:dyDescent="0.25">
      <c r="A4" s="342" t="s">
        <v>1</v>
      </c>
      <c r="B4" s="343"/>
      <c r="C4" s="344" t="s">
        <v>32</v>
      </c>
      <c r="D4" s="342"/>
      <c r="E4" s="345" t="s">
        <v>3</v>
      </c>
      <c r="F4" s="342"/>
      <c r="G4" s="346" t="s">
        <v>4</v>
      </c>
      <c r="H4" s="342"/>
      <c r="I4" s="584"/>
      <c r="J4" s="524"/>
      <c r="K4" s="11"/>
      <c r="L4" s="12" t="s">
        <v>5</v>
      </c>
      <c r="M4" s="13"/>
      <c r="N4" s="525" t="s">
        <v>6</v>
      </c>
      <c r="O4" s="584"/>
    </row>
    <row r="5" spans="1:15" x14ac:dyDescent="0.25">
      <c r="A5" s="350"/>
      <c r="B5" s="350"/>
      <c r="C5" s="351" t="s">
        <v>322</v>
      </c>
      <c r="D5" s="350"/>
      <c r="E5" s="352" t="s">
        <v>323</v>
      </c>
      <c r="F5" s="350"/>
      <c r="G5" s="847" t="s">
        <v>324</v>
      </c>
      <c r="H5" s="350"/>
      <c r="I5" s="585"/>
      <c r="J5" s="526" t="s">
        <v>325</v>
      </c>
      <c r="K5" s="23"/>
      <c r="L5" s="22" t="s">
        <v>326</v>
      </c>
      <c r="M5" s="23"/>
      <c r="N5" s="527" t="s">
        <v>327</v>
      </c>
      <c r="O5" s="585"/>
    </row>
    <row r="6" spans="1:15" x14ac:dyDescent="0.25">
      <c r="A6" s="336"/>
      <c r="B6" s="336"/>
      <c r="C6" s="392"/>
      <c r="D6" s="336"/>
      <c r="E6" s="393"/>
      <c r="F6" s="336"/>
      <c r="G6" s="394"/>
      <c r="H6" s="336"/>
      <c r="I6" s="336"/>
      <c r="J6" s="533"/>
      <c r="K6" s="534"/>
      <c r="L6" s="535"/>
      <c r="M6" s="534"/>
      <c r="N6" s="239"/>
      <c r="O6" s="336"/>
    </row>
    <row r="7" spans="1:15" x14ac:dyDescent="0.25">
      <c r="A7" s="357" t="s">
        <v>8</v>
      </c>
      <c r="B7" s="358"/>
      <c r="C7" s="359">
        <v>44074</v>
      </c>
      <c r="D7" s="360"/>
      <c r="E7" s="361">
        <v>44074</v>
      </c>
      <c r="F7" s="360"/>
      <c r="G7" s="362">
        <v>44130</v>
      </c>
      <c r="H7" s="360"/>
      <c r="I7" s="336"/>
      <c r="J7" s="537">
        <v>44116</v>
      </c>
      <c r="K7" s="43"/>
      <c r="L7" s="44">
        <v>44116</v>
      </c>
      <c r="M7" s="43"/>
      <c r="N7" s="538">
        <v>44172</v>
      </c>
      <c r="O7" s="336"/>
    </row>
    <row r="8" spans="1:15" x14ac:dyDescent="0.25">
      <c r="A8" s="357" t="s">
        <v>9</v>
      </c>
      <c r="B8" s="358"/>
      <c r="C8" s="359">
        <v>44185</v>
      </c>
      <c r="D8" s="360"/>
      <c r="E8" s="361">
        <v>44129</v>
      </c>
      <c r="F8" s="360"/>
      <c r="G8" s="362">
        <v>44185</v>
      </c>
      <c r="H8" s="360"/>
      <c r="I8" s="336"/>
      <c r="J8" s="537">
        <v>44232</v>
      </c>
      <c r="K8" s="43"/>
      <c r="L8" s="44">
        <v>44159</v>
      </c>
      <c r="M8" s="43"/>
      <c r="N8" s="538">
        <v>44232</v>
      </c>
      <c r="O8" s="336"/>
    </row>
    <row r="9" spans="1:15" x14ac:dyDescent="0.25">
      <c r="A9" s="358" t="s">
        <v>10</v>
      </c>
      <c r="B9" s="358"/>
      <c r="C9" s="359">
        <v>43934</v>
      </c>
      <c r="D9" s="360"/>
      <c r="E9" s="361">
        <v>43934</v>
      </c>
      <c r="F9" s="360"/>
      <c r="G9" s="362">
        <v>43934</v>
      </c>
      <c r="H9" s="360"/>
      <c r="I9" s="336"/>
      <c r="J9" s="537">
        <v>43934</v>
      </c>
      <c r="K9" s="43"/>
      <c r="L9" s="44">
        <v>43934</v>
      </c>
      <c r="M9" s="43"/>
      <c r="N9" s="538">
        <v>43934</v>
      </c>
      <c r="O9" s="336"/>
    </row>
    <row r="10" spans="1:15" x14ac:dyDescent="0.25">
      <c r="A10" s="358" t="s">
        <v>24</v>
      </c>
      <c r="B10" s="358"/>
      <c r="C10" s="359">
        <f>C7+8</f>
        <v>44082</v>
      </c>
      <c r="D10" s="360"/>
      <c r="E10" s="361">
        <f>E7-3</f>
        <v>44071</v>
      </c>
      <c r="F10" s="360"/>
      <c r="G10" s="362">
        <f>C10</f>
        <v>44082</v>
      </c>
      <c r="H10" s="360"/>
      <c r="I10" s="336"/>
      <c r="J10" s="537">
        <v>44113</v>
      </c>
      <c r="K10" s="43"/>
      <c r="L10" s="44">
        <v>44113</v>
      </c>
      <c r="M10" s="43"/>
      <c r="N10" s="538">
        <v>44169</v>
      </c>
      <c r="O10" s="336"/>
    </row>
    <row r="11" spans="1:15" x14ac:dyDescent="0.25">
      <c r="A11" s="357" t="s">
        <v>82</v>
      </c>
      <c r="B11" s="358"/>
      <c r="C11" s="359">
        <f>C10</f>
        <v>44082</v>
      </c>
      <c r="D11" s="360"/>
      <c r="E11" s="361">
        <f>C11</f>
        <v>44082</v>
      </c>
      <c r="F11" s="360"/>
      <c r="G11" s="362">
        <f>C11</f>
        <v>44082</v>
      </c>
      <c r="H11" s="360"/>
      <c r="I11" s="336"/>
      <c r="J11" s="537">
        <v>44123</v>
      </c>
      <c r="K11" s="43"/>
      <c r="L11" s="44">
        <v>44123</v>
      </c>
      <c r="M11" s="43"/>
      <c r="N11" s="538">
        <v>44179</v>
      </c>
      <c r="O11" s="336"/>
    </row>
    <row r="12" spans="1:15" x14ac:dyDescent="0.25">
      <c r="A12" s="358" t="s">
        <v>12</v>
      </c>
      <c r="B12" s="358"/>
      <c r="C12" s="359">
        <v>44140</v>
      </c>
      <c r="D12" s="360"/>
      <c r="E12" s="361">
        <f>E7+32</f>
        <v>44106</v>
      </c>
      <c r="F12" s="360"/>
      <c r="G12" s="362">
        <v>44160</v>
      </c>
      <c r="H12" s="360"/>
      <c r="I12" s="336"/>
      <c r="J12" s="537">
        <v>44176</v>
      </c>
      <c r="K12" s="43"/>
      <c r="L12" s="44">
        <v>44141</v>
      </c>
      <c r="M12" s="43"/>
      <c r="N12" s="538">
        <v>44211</v>
      </c>
      <c r="O12" s="336"/>
    </row>
    <row r="13" spans="1:15" x14ac:dyDescent="0.25">
      <c r="A13" s="358" t="s">
        <v>84</v>
      </c>
      <c r="B13" s="358"/>
      <c r="C13" s="359">
        <v>43990</v>
      </c>
      <c r="D13" s="360"/>
      <c r="E13" s="361">
        <f>C13</f>
        <v>43990</v>
      </c>
      <c r="F13" s="360"/>
      <c r="G13" s="362">
        <f>C13</f>
        <v>43990</v>
      </c>
      <c r="H13" s="360"/>
      <c r="I13" s="336"/>
      <c r="J13" s="586" t="s">
        <v>13</v>
      </c>
      <c r="K13" s="60"/>
      <c r="L13" s="61"/>
      <c r="M13" s="60"/>
      <c r="N13" s="543"/>
      <c r="O13" s="336"/>
    </row>
    <row r="14" spans="1:15" x14ac:dyDescent="0.25">
      <c r="A14" s="375" t="s">
        <v>14</v>
      </c>
      <c r="B14" s="375"/>
      <c r="C14" s="376">
        <v>43994</v>
      </c>
      <c r="D14" s="377"/>
      <c r="E14" s="378">
        <f>C14</f>
        <v>43994</v>
      </c>
      <c r="F14" s="377"/>
      <c r="G14" s="379">
        <f>C14</f>
        <v>43994</v>
      </c>
      <c r="H14" s="377"/>
      <c r="I14" s="336"/>
      <c r="J14" s="586" t="s">
        <v>13</v>
      </c>
      <c r="K14" s="60"/>
      <c r="L14" s="61"/>
      <c r="M14" s="60"/>
      <c r="N14" s="543"/>
      <c r="O14" s="336"/>
    </row>
    <row r="15" spans="1:15" x14ac:dyDescent="0.25">
      <c r="A15" s="357" t="s">
        <v>69</v>
      </c>
      <c r="B15" s="358"/>
      <c r="C15" s="359">
        <v>44029</v>
      </c>
      <c r="D15" s="380"/>
      <c r="E15" s="361">
        <f>C15</f>
        <v>44029</v>
      </c>
      <c r="F15" s="360"/>
      <c r="G15" s="362">
        <f>C15</f>
        <v>44029</v>
      </c>
      <c r="H15" s="360"/>
      <c r="I15" s="336"/>
      <c r="J15" s="547">
        <v>44106</v>
      </c>
      <c r="K15" s="66"/>
      <c r="L15" s="67">
        <f>J15</f>
        <v>44106</v>
      </c>
      <c r="M15" s="66"/>
      <c r="N15" s="548">
        <f>J15</f>
        <v>44106</v>
      </c>
      <c r="O15" s="336"/>
    </row>
    <row r="16" spans="1:15" x14ac:dyDescent="0.25">
      <c r="A16" s="588" t="s">
        <v>149</v>
      </c>
      <c r="B16" s="375"/>
      <c r="C16" s="589">
        <v>44043</v>
      </c>
      <c r="D16" s="590"/>
      <c r="E16" s="591">
        <f>C16</f>
        <v>44043</v>
      </c>
      <c r="F16" s="592"/>
      <c r="G16" s="593">
        <f>C16</f>
        <v>44043</v>
      </c>
      <c r="H16" s="377"/>
      <c r="I16" s="336"/>
      <c r="J16" s="551"/>
      <c r="K16" s="552"/>
      <c r="L16" s="553"/>
      <c r="M16" s="552"/>
      <c r="N16" s="554"/>
      <c r="O16" s="336"/>
    </row>
    <row r="17" spans="1:16" x14ac:dyDescent="0.25">
      <c r="A17" s="358" t="s">
        <v>18</v>
      </c>
      <c r="B17" s="358"/>
      <c r="C17" s="383">
        <v>44057</v>
      </c>
      <c r="D17" s="360"/>
      <c r="E17" s="361">
        <f>C17</f>
        <v>44057</v>
      </c>
      <c r="F17" s="360"/>
      <c r="G17" s="362">
        <f>C17</f>
        <v>44057</v>
      </c>
      <c r="H17" s="360"/>
      <c r="I17" s="336"/>
      <c r="J17" s="551"/>
      <c r="K17" s="552"/>
      <c r="L17" s="553"/>
      <c r="M17" s="552"/>
      <c r="N17" s="554"/>
      <c r="O17" s="336"/>
      <c r="P17" s="336"/>
    </row>
    <row r="18" spans="1:16" x14ac:dyDescent="0.25">
      <c r="A18" s="385" t="s">
        <v>19</v>
      </c>
      <c r="B18" s="358"/>
      <c r="C18" s="386">
        <v>44090</v>
      </c>
      <c r="D18" s="387"/>
      <c r="E18" s="386">
        <v>44090</v>
      </c>
      <c r="F18" s="387"/>
      <c r="G18" s="386">
        <f>I44</f>
        <v>44139</v>
      </c>
      <c r="H18" s="387"/>
      <c r="I18" s="336"/>
      <c r="J18" s="547"/>
      <c r="K18" s="66"/>
      <c r="L18" s="67"/>
      <c r="M18" s="66"/>
      <c r="N18" s="548"/>
      <c r="O18" s="336"/>
      <c r="P18" s="336"/>
    </row>
    <row r="19" spans="1:16" x14ac:dyDescent="0.25">
      <c r="A19" s="390" t="s">
        <v>48</v>
      </c>
      <c r="B19" s="336"/>
      <c r="C19" s="392"/>
      <c r="D19" s="336"/>
      <c r="E19" s="393"/>
      <c r="F19" s="336"/>
      <c r="G19" s="394"/>
      <c r="H19" s="336"/>
      <c r="I19" s="336"/>
      <c r="J19" s="537"/>
      <c r="K19" s="43"/>
      <c r="L19" s="44"/>
      <c r="M19" s="43"/>
      <c r="N19" s="538"/>
      <c r="O19" s="336"/>
      <c r="P19" s="336"/>
    </row>
    <row r="20" spans="1:16" x14ac:dyDescent="0.25">
      <c r="A20" s="391" t="s">
        <v>20</v>
      </c>
      <c r="B20" s="336"/>
      <c r="C20" s="396">
        <f>$C11</f>
        <v>44082</v>
      </c>
      <c r="D20" s="397"/>
      <c r="E20" s="398">
        <f>$C11</f>
        <v>44082</v>
      </c>
      <c r="F20" s="399"/>
      <c r="G20" s="400">
        <f>$C11</f>
        <v>44082</v>
      </c>
      <c r="H20" s="399"/>
      <c r="I20" s="336"/>
      <c r="J20" s="565">
        <f>J11</f>
        <v>44123</v>
      </c>
      <c r="K20" s="566"/>
      <c r="L20" s="567">
        <f>L11</f>
        <v>44123</v>
      </c>
      <c r="M20" s="566"/>
      <c r="N20" s="163">
        <f>N11</f>
        <v>44179</v>
      </c>
      <c r="O20" s="336"/>
      <c r="P20" s="336"/>
    </row>
    <row r="21" spans="1:16" x14ac:dyDescent="0.25">
      <c r="A21" s="649" t="s">
        <v>52</v>
      </c>
      <c r="B21" s="336"/>
      <c r="C21" s="396">
        <f>$C20+6</f>
        <v>44088</v>
      </c>
      <c r="D21" s="397"/>
      <c r="E21" s="398">
        <f>$C20+6</f>
        <v>44088</v>
      </c>
      <c r="F21" s="399"/>
      <c r="G21" s="400">
        <f>$C20+6</f>
        <v>44088</v>
      </c>
      <c r="H21" s="399"/>
      <c r="I21" s="336"/>
      <c r="J21" s="565">
        <f>J20+6</f>
        <v>44129</v>
      </c>
      <c r="K21" s="566"/>
      <c r="L21" s="567">
        <f>L20+6</f>
        <v>44129</v>
      </c>
      <c r="M21" s="566"/>
      <c r="N21" s="163">
        <f>N20+6</f>
        <v>44185</v>
      </c>
      <c r="O21" s="336"/>
      <c r="P21" s="336"/>
    </row>
    <row r="22" spans="1:16" x14ac:dyDescent="0.25">
      <c r="A22" s="649" t="s">
        <v>54</v>
      </c>
      <c r="B22" s="336"/>
      <c r="C22" s="396">
        <f>$C21+6</f>
        <v>44094</v>
      </c>
      <c r="D22" s="397"/>
      <c r="E22" s="398">
        <f>$C21+6</f>
        <v>44094</v>
      </c>
      <c r="F22" s="399"/>
      <c r="G22" s="400">
        <f>$C21+6</f>
        <v>44094</v>
      </c>
      <c r="H22" s="399"/>
      <c r="I22" s="336"/>
      <c r="J22" s="565">
        <f>J21+7</f>
        <v>44136</v>
      </c>
      <c r="K22" s="566"/>
      <c r="L22" s="567">
        <f>L21+7</f>
        <v>44136</v>
      </c>
      <c r="M22" s="566"/>
      <c r="N22" s="163">
        <f>N21+7</f>
        <v>44192</v>
      </c>
      <c r="O22" s="336"/>
      <c r="P22" s="336"/>
    </row>
    <row r="23" spans="1:16" x14ac:dyDescent="0.25">
      <c r="A23" s="649" t="s">
        <v>56</v>
      </c>
      <c r="B23" s="336"/>
      <c r="C23" s="396">
        <f>$C22+7</f>
        <v>44101</v>
      </c>
      <c r="D23" s="397"/>
      <c r="E23" s="398">
        <f>$C22+7</f>
        <v>44101</v>
      </c>
      <c r="F23" s="399"/>
      <c r="G23" s="400">
        <f>$C22+7</f>
        <v>44101</v>
      </c>
      <c r="H23" s="399"/>
      <c r="I23" s="336"/>
      <c r="J23" s="565">
        <f>J22+7</f>
        <v>44143</v>
      </c>
      <c r="K23" s="566"/>
      <c r="L23" s="567">
        <f>L22+7</f>
        <v>44143</v>
      </c>
      <c r="M23" s="566"/>
      <c r="N23" s="163">
        <f>N22+7</f>
        <v>44199</v>
      </c>
      <c r="O23" s="336"/>
      <c r="P23" s="336"/>
    </row>
    <row r="24" spans="1:16" ht="15.75" thickBot="1" x14ac:dyDescent="0.3">
      <c r="A24" s="650" t="s">
        <v>21</v>
      </c>
      <c r="B24" s="336"/>
      <c r="C24" s="396">
        <f>$C23+1</f>
        <v>44102</v>
      </c>
      <c r="D24" s="397"/>
      <c r="E24" s="398">
        <f>$C23+1</f>
        <v>44102</v>
      </c>
      <c r="F24" s="399"/>
      <c r="G24" s="400">
        <f>$C23+1</f>
        <v>44102</v>
      </c>
      <c r="H24" s="399"/>
      <c r="I24" s="336"/>
      <c r="J24" s="570">
        <f>J23+1</f>
        <v>44144</v>
      </c>
      <c r="K24" s="99"/>
      <c r="L24" s="100">
        <f>L23+1</f>
        <v>44144</v>
      </c>
      <c r="M24" s="99"/>
      <c r="N24" s="256">
        <f>N23+1</f>
        <v>44200</v>
      </c>
      <c r="O24" s="336"/>
      <c r="P24" s="336"/>
    </row>
    <row r="25" spans="1:16" x14ac:dyDescent="0.25">
      <c r="A25" s="336"/>
      <c r="B25" s="336"/>
      <c r="C25" s="397"/>
      <c r="D25" s="397"/>
      <c r="E25" s="397"/>
      <c r="F25" s="397"/>
      <c r="G25" s="399"/>
      <c r="H25" s="399"/>
      <c r="I25" s="399"/>
      <c r="O25" s="399"/>
      <c r="P25" s="336"/>
    </row>
    <row r="26" spans="1:16" x14ac:dyDescent="0.25">
      <c r="A26" s="651" t="s">
        <v>59</v>
      </c>
      <c r="B26" s="652"/>
      <c r="C26" s="652"/>
      <c r="D26" s="652"/>
      <c r="E26" s="653"/>
      <c r="F26" s="653"/>
      <c r="G26" s="653"/>
      <c r="H26" s="653"/>
      <c r="I26" s="653"/>
      <c r="J26" s="653"/>
      <c r="K26" s="397"/>
      <c r="L26" s="397"/>
      <c r="M26" s="397"/>
      <c r="N26" s="397"/>
      <c r="O26" s="397"/>
      <c r="P26" s="397"/>
    </row>
    <row r="27" spans="1:16" x14ac:dyDescent="0.25">
      <c r="A27" s="411" t="s">
        <v>181</v>
      </c>
      <c r="B27" s="336"/>
      <c r="C27" s="336"/>
      <c r="D27" s="336"/>
      <c r="E27" s="397"/>
      <c r="F27" s="397"/>
      <c r="G27" s="397"/>
      <c r="H27" s="397"/>
      <c r="I27" s="397"/>
      <c r="J27" s="397"/>
      <c r="K27" s="397"/>
      <c r="L27" s="397"/>
      <c r="M27" s="397"/>
      <c r="N27" s="397"/>
      <c r="O27" s="397"/>
      <c r="P27" s="397"/>
    </row>
    <row r="28" spans="1:16" x14ac:dyDescent="0.25">
      <c r="A28" s="416"/>
      <c r="B28" s="336"/>
      <c r="C28" s="397"/>
      <c r="D28" s="397"/>
      <c r="E28" s="397"/>
      <c r="F28" s="397"/>
      <c r="G28" s="397"/>
      <c r="H28" s="397"/>
      <c r="I28" s="397"/>
      <c r="J28" s="397"/>
      <c r="K28" s="397"/>
      <c r="L28" s="397"/>
      <c r="M28" s="397"/>
      <c r="N28" s="397"/>
      <c r="O28" s="397"/>
      <c r="P28" s="336"/>
    </row>
    <row r="29" spans="1:16" ht="20.25" x14ac:dyDescent="0.3">
      <c r="A29" s="1012" t="s">
        <v>321</v>
      </c>
      <c r="B29" s="1012"/>
      <c r="C29" s="1012"/>
      <c r="D29" s="1012"/>
      <c r="E29" s="1012"/>
      <c r="F29" s="1012"/>
      <c r="G29" s="1012"/>
      <c r="H29" s="1012"/>
      <c r="I29" s="1012"/>
      <c r="J29" s="1012"/>
      <c r="K29" s="1012"/>
      <c r="L29" s="1012"/>
      <c r="M29" s="1012"/>
      <c r="N29" s="1012"/>
      <c r="O29" s="1012"/>
      <c r="P29" s="336"/>
    </row>
    <row r="30" spans="1:16" ht="20.25" x14ac:dyDescent="0.3">
      <c r="A30" s="1035" t="s">
        <v>23</v>
      </c>
      <c r="B30" s="1035"/>
      <c r="C30" s="1035"/>
      <c r="D30" s="1035"/>
      <c r="E30" s="1035"/>
      <c r="F30" s="1035"/>
      <c r="G30" s="1035"/>
      <c r="H30" s="1035"/>
      <c r="I30" s="1035"/>
      <c r="J30" s="1035"/>
      <c r="K30" s="1035"/>
      <c r="L30" s="1035"/>
      <c r="M30" s="1035"/>
      <c r="N30" s="1035"/>
      <c r="O30" s="1035"/>
      <c r="P30" s="336"/>
    </row>
    <row r="31" spans="1:16" x14ac:dyDescent="0.25">
      <c r="A31" s="342" t="s">
        <v>1</v>
      </c>
      <c r="B31" s="343"/>
      <c r="C31" s="344" t="s">
        <v>32</v>
      </c>
      <c r="D31" s="342"/>
      <c r="E31" s="656" t="s">
        <v>183</v>
      </c>
      <c r="F31" s="342"/>
      <c r="G31" s="345" t="s">
        <v>3</v>
      </c>
      <c r="H31" s="342"/>
      <c r="I31" s="346" t="s">
        <v>4</v>
      </c>
      <c r="J31" s="342"/>
      <c r="K31" s="584"/>
      <c r="L31" s="584"/>
      <c r="M31" s="584"/>
      <c r="N31" s="584"/>
      <c r="O31" s="584"/>
      <c r="P31" s="584"/>
    </row>
    <row r="32" spans="1:16" x14ac:dyDescent="0.25">
      <c r="A32" s="350"/>
      <c r="B32" s="350"/>
      <c r="C32" s="351" t="s">
        <v>322</v>
      </c>
      <c r="D32" s="350"/>
      <c r="E32" s="657" t="s">
        <v>328</v>
      </c>
      <c r="F32" s="350"/>
      <c r="G32" s="352" t="s">
        <v>329</v>
      </c>
      <c r="H32" s="350"/>
      <c r="I32" s="353" t="s">
        <v>330</v>
      </c>
      <c r="J32" s="350"/>
      <c r="K32" s="585"/>
      <c r="L32" s="585"/>
      <c r="M32" s="585"/>
      <c r="N32" s="585"/>
      <c r="O32" s="585"/>
      <c r="P32" s="585"/>
    </row>
    <row r="33" spans="1:15" x14ac:dyDescent="0.25">
      <c r="A33" s="336"/>
      <c r="B33" s="336"/>
      <c r="C33" s="392"/>
      <c r="D33" s="336"/>
      <c r="E33" s="658"/>
      <c r="F33" s="336"/>
      <c r="G33" s="393"/>
      <c r="H33" s="336"/>
      <c r="I33" s="394"/>
      <c r="J33" s="336"/>
      <c r="K33" s="336"/>
      <c r="L33" s="336"/>
      <c r="M33" s="336"/>
      <c r="N33" s="336"/>
      <c r="O33" s="336"/>
    </row>
    <row r="34" spans="1:15" x14ac:dyDescent="0.25">
      <c r="A34" s="357" t="s">
        <v>8</v>
      </c>
      <c r="B34" s="358"/>
      <c r="C34" s="359">
        <v>44074</v>
      </c>
      <c r="D34" s="360"/>
      <c r="E34" s="659">
        <v>44109</v>
      </c>
      <c r="F34" s="360"/>
      <c r="G34" s="361">
        <v>44074</v>
      </c>
      <c r="H34" s="360"/>
      <c r="I34" s="362">
        <v>44130</v>
      </c>
      <c r="J34" s="360"/>
      <c r="K34" s="336"/>
      <c r="L34" s="336"/>
      <c r="M34" s="336"/>
      <c r="N34" s="336"/>
      <c r="O34" s="336"/>
    </row>
    <row r="35" spans="1:15" x14ac:dyDescent="0.25">
      <c r="A35" s="357" t="s">
        <v>9</v>
      </c>
      <c r="B35" s="358"/>
      <c r="C35" s="359">
        <v>44185</v>
      </c>
      <c r="D35" s="360"/>
      <c r="E35" s="659">
        <v>44143</v>
      </c>
      <c r="F35" s="360"/>
      <c r="G35" s="361">
        <v>44129</v>
      </c>
      <c r="H35" s="360"/>
      <c r="I35" s="362">
        <v>44185</v>
      </c>
      <c r="J35" s="360"/>
      <c r="K35" s="336"/>
      <c r="L35" s="336"/>
      <c r="M35" s="336"/>
      <c r="N35" s="336"/>
      <c r="O35" s="336"/>
    </row>
    <row r="36" spans="1:15" x14ac:dyDescent="0.25">
      <c r="A36" s="358" t="s">
        <v>10</v>
      </c>
      <c r="B36" s="358"/>
      <c r="C36" s="359">
        <f>C9</f>
        <v>43934</v>
      </c>
      <c r="D36" s="360"/>
      <c r="E36" s="659">
        <f>C36</f>
        <v>43934</v>
      </c>
      <c r="F36" s="360"/>
      <c r="G36" s="361">
        <f>E9</f>
        <v>43934</v>
      </c>
      <c r="H36" s="360"/>
      <c r="I36" s="362">
        <f>G9</f>
        <v>43934</v>
      </c>
      <c r="J36" s="360"/>
      <c r="K36" s="336"/>
      <c r="L36" s="336"/>
      <c r="M36" s="336"/>
      <c r="N36" s="336"/>
      <c r="O36" s="336"/>
    </row>
    <row r="37" spans="1:15" x14ac:dyDescent="0.25">
      <c r="A37" s="358" t="s">
        <v>24</v>
      </c>
      <c r="B37" s="358"/>
      <c r="C37" s="359">
        <f>C34+8</f>
        <v>44082</v>
      </c>
      <c r="D37" s="360"/>
      <c r="E37" s="659">
        <f>E34-3</f>
        <v>44106</v>
      </c>
      <c r="F37" s="360"/>
      <c r="G37" s="361">
        <f>G34-3</f>
        <v>44071</v>
      </c>
      <c r="H37" s="360"/>
      <c r="I37" s="362">
        <f>I34-3</f>
        <v>44127</v>
      </c>
      <c r="J37" s="360"/>
      <c r="K37" s="336"/>
      <c r="L37" s="336"/>
      <c r="M37" s="336"/>
      <c r="N37" s="336"/>
      <c r="O37" s="336"/>
    </row>
    <row r="38" spans="1:15" x14ac:dyDescent="0.25">
      <c r="A38" s="358" t="s">
        <v>141</v>
      </c>
      <c r="B38" s="358"/>
      <c r="C38" s="359"/>
      <c r="D38" s="360"/>
      <c r="E38" s="659">
        <f>E37-7</f>
        <v>44099</v>
      </c>
      <c r="F38" s="360"/>
      <c r="G38" s="361">
        <f>G37-7</f>
        <v>44064</v>
      </c>
      <c r="H38" s="360"/>
      <c r="I38" s="362">
        <f>I37-7</f>
        <v>44120</v>
      </c>
      <c r="J38" s="360"/>
      <c r="K38" s="336"/>
      <c r="L38" s="336"/>
      <c r="M38" s="336"/>
      <c r="N38" s="336"/>
      <c r="O38" s="336"/>
    </row>
    <row r="39" spans="1:15" x14ac:dyDescent="0.25">
      <c r="A39" s="357" t="s">
        <v>25</v>
      </c>
      <c r="B39" s="358"/>
      <c r="C39" s="359">
        <f>C34+8</f>
        <v>44082</v>
      </c>
      <c r="D39" s="360"/>
      <c r="E39" s="659">
        <f>E34+7</f>
        <v>44116</v>
      </c>
      <c r="F39" s="360"/>
      <c r="G39" s="361">
        <f>G34+8</f>
        <v>44082</v>
      </c>
      <c r="H39" s="360"/>
      <c r="I39" s="362">
        <f>I34+7</f>
        <v>44137</v>
      </c>
      <c r="J39" s="360"/>
      <c r="K39" s="336"/>
      <c r="L39" s="336"/>
      <c r="M39" s="336"/>
      <c r="N39" s="336"/>
      <c r="O39" s="336"/>
    </row>
    <row r="40" spans="1:15" x14ac:dyDescent="0.25">
      <c r="A40" s="358" t="s">
        <v>12</v>
      </c>
      <c r="B40" s="358"/>
      <c r="C40" s="359">
        <f>C12</f>
        <v>44140</v>
      </c>
      <c r="D40" s="360"/>
      <c r="E40" s="659">
        <f>E34+18</f>
        <v>44127</v>
      </c>
      <c r="F40" s="360"/>
      <c r="G40" s="361">
        <f>G34+32</f>
        <v>44106</v>
      </c>
      <c r="H40" s="360"/>
      <c r="I40" s="362">
        <v>44160</v>
      </c>
      <c r="J40" s="360"/>
      <c r="K40" s="397"/>
      <c r="L40" s="336"/>
      <c r="M40" s="336"/>
      <c r="N40" s="336"/>
      <c r="O40" s="336"/>
    </row>
    <row r="41" spans="1:15" x14ac:dyDescent="0.25">
      <c r="A41" s="358" t="s">
        <v>153</v>
      </c>
      <c r="B41" s="358"/>
      <c r="C41" s="359">
        <v>44035</v>
      </c>
      <c r="D41" s="360"/>
      <c r="E41" s="659">
        <f>C41</f>
        <v>44035</v>
      </c>
      <c r="F41" s="360"/>
      <c r="G41" s="361">
        <f>C41</f>
        <v>44035</v>
      </c>
      <c r="H41" s="360"/>
      <c r="I41" s="362">
        <f>C41</f>
        <v>44035</v>
      </c>
      <c r="J41" s="360"/>
      <c r="K41" s="336"/>
      <c r="L41" s="336"/>
      <c r="M41" s="336"/>
      <c r="N41" s="336"/>
      <c r="O41" s="336"/>
    </row>
    <row r="42" spans="1:15" x14ac:dyDescent="0.25">
      <c r="A42" s="375" t="s">
        <v>14</v>
      </c>
      <c r="B42" s="375"/>
      <c r="C42" s="376">
        <v>44043</v>
      </c>
      <c r="D42" s="377"/>
      <c r="E42" s="660">
        <f>C42</f>
        <v>44043</v>
      </c>
      <c r="F42" s="377"/>
      <c r="G42" s="378">
        <f>C42</f>
        <v>44043</v>
      </c>
      <c r="H42" s="377"/>
      <c r="I42" s="379">
        <f>C42</f>
        <v>44043</v>
      </c>
      <c r="J42" s="379" t="s">
        <v>331</v>
      </c>
      <c r="K42" s="336"/>
      <c r="L42" s="336"/>
      <c r="M42" s="336"/>
      <c r="N42" s="336"/>
      <c r="O42" s="336"/>
    </row>
    <row r="43" spans="1:15" x14ac:dyDescent="0.25">
      <c r="A43" s="357" t="s">
        <v>15</v>
      </c>
      <c r="B43" s="358"/>
      <c r="C43" s="376">
        <f>C34+4</f>
        <v>44078</v>
      </c>
      <c r="D43" s="380"/>
      <c r="E43" s="659">
        <f>E34+4</f>
        <v>44113</v>
      </c>
      <c r="F43" s="360"/>
      <c r="G43" s="361">
        <f>G34+4</f>
        <v>44078</v>
      </c>
      <c r="H43" s="360"/>
      <c r="I43" s="362">
        <f>I34+4</f>
        <v>44134</v>
      </c>
      <c r="J43" s="360"/>
      <c r="K43" s="336"/>
      <c r="L43" s="336"/>
      <c r="M43" s="336"/>
      <c r="N43" s="336"/>
      <c r="O43" s="336"/>
    </row>
    <row r="44" spans="1:15" x14ac:dyDescent="0.25">
      <c r="A44" s="385" t="s">
        <v>19</v>
      </c>
      <c r="B44" s="358"/>
      <c r="C44" s="386">
        <v>44090</v>
      </c>
      <c r="D44" s="387"/>
      <c r="E44" s="386">
        <v>44118</v>
      </c>
      <c r="F44" s="387"/>
      <c r="G44" s="386">
        <v>44090</v>
      </c>
      <c r="H44" s="387"/>
      <c r="I44" s="386">
        <v>44139</v>
      </c>
      <c r="J44" s="387"/>
      <c r="K44" s="336"/>
      <c r="L44" s="336"/>
      <c r="M44" s="336"/>
      <c r="N44" s="336"/>
      <c r="O44" s="336"/>
    </row>
    <row r="45" spans="1:15" x14ac:dyDescent="0.25">
      <c r="A45" s="336" t="s">
        <v>20</v>
      </c>
      <c r="B45" s="336"/>
      <c r="C45" s="396">
        <f>C34+8</f>
        <v>44082</v>
      </c>
      <c r="D45" s="397"/>
      <c r="E45" s="662">
        <f>E34+7</f>
        <v>44116</v>
      </c>
      <c r="F45" s="397"/>
      <c r="G45" s="428">
        <f>G34+8</f>
        <v>44082</v>
      </c>
      <c r="H45" s="397"/>
      <c r="I45" s="429">
        <f>I34+7</f>
        <v>44137</v>
      </c>
      <c r="J45" s="397"/>
      <c r="K45" s="336"/>
      <c r="L45" s="336"/>
      <c r="M45" s="336"/>
      <c r="N45" s="336"/>
      <c r="O45" s="336"/>
    </row>
    <row r="46" spans="1:15" x14ac:dyDescent="0.25">
      <c r="A46" s="848" t="s">
        <v>21</v>
      </c>
      <c r="B46" s="336"/>
      <c r="C46" s="396">
        <f>C45+1</f>
        <v>44083</v>
      </c>
      <c r="D46" s="397"/>
      <c r="E46" s="662">
        <f>E45+1</f>
        <v>44117</v>
      </c>
      <c r="F46" s="397"/>
      <c r="G46" s="428">
        <f>G45+1</f>
        <v>44083</v>
      </c>
      <c r="H46" s="397"/>
      <c r="I46" s="429">
        <f>I45+1</f>
        <v>44138</v>
      </c>
      <c r="J46" s="397"/>
      <c r="K46" s="336"/>
      <c r="L46" s="336"/>
      <c r="M46" s="336"/>
      <c r="N46" s="336"/>
      <c r="O46" s="336"/>
    </row>
    <row r="47" spans="1:15" x14ac:dyDescent="0.25">
      <c r="A47" s="336"/>
      <c r="B47" s="336"/>
      <c r="C47" s="397"/>
      <c r="D47" s="397"/>
      <c r="E47" s="397"/>
      <c r="F47" s="397"/>
      <c r="G47" s="397"/>
      <c r="H47" s="397"/>
      <c r="I47" s="397"/>
      <c r="J47" s="397"/>
      <c r="K47" s="397"/>
      <c r="L47" s="397"/>
      <c r="M47" s="397"/>
      <c r="N47" s="397"/>
      <c r="O47" s="397"/>
    </row>
    <row r="48" spans="1:15" x14ac:dyDescent="0.25">
      <c r="A48" s="336"/>
      <c r="B48" s="336"/>
      <c r="C48" s="397"/>
      <c r="D48" s="397"/>
      <c r="E48" s="397"/>
      <c r="F48" s="397"/>
      <c r="G48" s="397"/>
      <c r="H48" s="397"/>
      <c r="I48" s="397"/>
      <c r="J48" s="397"/>
      <c r="K48" s="397"/>
      <c r="L48" s="397"/>
      <c r="M48" s="397"/>
      <c r="N48" s="397"/>
      <c r="O48" s="397"/>
    </row>
    <row r="49" spans="1:15" x14ac:dyDescent="0.25">
      <c r="A49" s="849" t="s">
        <v>103</v>
      </c>
      <c r="B49" s="850"/>
      <c r="C49" s="397"/>
      <c r="D49" s="397"/>
      <c r="E49" s="397"/>
      <c r="F49" s="397"/>
      <c r="G49" s="397"/>
      <c r="H49" s="397"/>
      <c r="I49" s="397"/>
      <c r="J49" s="397"/>
      <c r="K49" s="397"/>
      <c r="L49" s="397"/>
      <c r="M49" s="397"/>
      <c r="N49" s="397"/>
      <c r="O49" s="397"/>
    </row>
    <row r="50" spans="1:15" x14ac:dyDescent="0.25">
      <c r="A50" s="851" t="s">
        <v>332</v>
      </c>
      <c r="B50" s="336"/>
      <c r="C50" s="397"/>
      <c r="D50" s="397"/>
      <c r="E50" s="397"/>
      <c r="F50" s="397"/>
      <c r="G50" s="397"/>
      <c r="H50" s="397"/>
      <c r="I50" s="397"/>
      <c r="J50" s="397"/>
      <c r="K50" s="397"/>
      <c r="L50" s="397"/>
      <c r="M50" s="397"/>
      <c r="N50" s="397"/>
      <c r="O50" s="397"/>
    </row>
    <row r="51" spans="1:15" x14ac:dyDescent="0.25">
      <c r="A51" s="852" t="s">
        <v>333</v>
      </c>
      <c r="B51" s="336"/>
      <c r="C51" s="397"/>
      <c r="D51" s="397"/>
      <c r="E51" s="397"/>
      <c r="F51" s="397"/>
      <c r="G51" s="397"/>
      <c r="H51" s="397"/>
      <c r="I51" s="397"/>
      <c r="J51" s="397"/>
      <c r="K51" s="397"/>
      <c r="L51" s="397"/>
      <c r="M51" s="397"/>
      <c r="N51" s="397"/>
      <c r="O51" s="397"/>
    </row>
    <row r="52" spans="1:15" ht="7.5" customHeight="1" x14ac:dyDescent="0.25">
      <c r="A52" s="852"/>
      <c r="B52" s="336"/>
      <c r="C52" s="397"/>
      <c r="D52" s="397"/>
      <c r="E52" s="397"/>
      <c r="F52" s="397"/>
      <c r="G52" s="397"/>
      <c r="H52" s="397"/>
      <c r="I52" s="397"/>
      <c r="J52" s="397"/>
      <c r="K52" s="397"/>
      <c r="L52" s="397"/>
      <c r="M52" s="397"/>
      <c r="N52" s="397"/>
      <c r="O52" s="397"/>
    </row>
    <row r="53" spans="1:15" x14ac:dyDescent="0.25">
      <c r="A53" s="853" t="s">
        <v>279</v>
      </c>
      <c r="B53" s="336"/>
      <c r="C53" s="397"/>
      <c r="D53" s="397"/>
      <c r="E53" s="397"/>
      <c r="F53" s="397"/>
      <c r="G53" s="397"/>
      <c r="H53" s="397"/>
      <c r="I53" s="397"/>
      <c r="J53" s="397"/>
      <c r="K53" s="397"/>
      <c r="L53" s="397"/>
      <c r="M53" s="397"/>
      <c r="N53" s="397"/>
      <c r="O53" s="397"/>
    </row>
    <row r="54" spans="1:15" x14ac:dyDescent="0.25">
      <c r="A54" s="852" t="s">
        <v>334</v>
      </c>
      <c r="B54" s="336"/>
      <c r="C54" s="397"/>
      <c r="D54" s="397"/>
      <c r="E54" s="397"/>
      <c r="F54" s="397"/>
      <c r="G54" s="397"/>
      <c r="H54" s="397"/>
      <c r="I54" s="397"/>
      <c r="J54" s="397"/>
      <c r="K54" s="397"/>
      <c r="L54" s="397"/>
      <c r="M54" s="397"/>
      <c r="N54" s="397"/>
      <c r="O54" s="397"/>
    </row>
    <row r="55" spans="1:15" x14ac:dyDescent="0.25">
      <c r="A55" s="852" t="s">
        <v>335</v>
      </c>
      <c r="B55" s="336"/>
      <c r="C55" s="397"/>
      <c r="D55" s="397"/>
      <c r="E55" s="397"/>
      <c r="F55" s="397"/>
      <c r="G55" s="397"/>
      <c r="H55" s="397"/>
      <c r="I55" s="397"/>
      <c r="J55" s="397"/>
      <c r="K55" s="397"/>
      <c r="L55" s="397"/>
      <c r="M55" s="397"/>
      <c r="N55" s="397"/>
      <c r="O55" s="397"/>
    </row>
    <row r="56" spans="1:15" ht="9.75" customHeight="1" x14ac:dyDescent="0.25">
      <c r="A56" s="852"/>
      <c r="B56" s="336"/>
      <c r="C56" s="397"/>
      <c r="D56" s="397"/>
      <c r="E56" s="397"/>
      <c r="F56" s="397"/>
      <c r="G56" s="397"/>
      <c r="H56" s="397"/>
      <c r="I56" s="397"/>
      <c r="J56" s="397"/>
      <c r="K56" s="397"/>
      <c r="L56" s="397"/>
      <c r="M56" s="397"/>
      <c r="N56" s="397"/>
      <c r="O56" s="397"/>
    </row>
    <row r="57" spans="1:15" x14ac:dyDescent="0.25">
      <c r="A57" s="854" t="s">
        <v>282</v>
      </c>
      <c r="B57" s="336"/>
      <c r="C57" s="397"/>
      <c r="D57" s="397"/>
      <c r="E57" s="397"/>
      <c r="F57" s="397"/>
      <c r="G57" s="397"/>
      <c r="H57" s="397"/>
      <c r="I57" s="397"/>
      <c r="J57" s="397"/>
      <c r="K57" s="397"/>
      <c r="L57" s="397"/>
      <c r="M57" s="397"/>
      <c r="N57" s="397"/>
      <c r="O57" s="397"/>
    </row>
    <row r="58" spans="1:15" ht="4.5" customHeight="1" x14ac:dyDescent="0.25">
      <c r="A58" s="852"/>
      <c r="B58" s="336"/>
      <c r="C58" s="397"/>
      <c r="D58" s="397"/>
      <c r="E58" s="397"/>
      <c r="F58" s="397"/>
      <c r="G58" s="397"/>
      <c r="H58" s="397"/>
      <c r="I58" s="397"/>
      <c r="J58" s="397"/>
      <c r="K58" s="397"/>
      <c r="L58" s="397"/>
      <c r="M58" s="397"/>
      <c r="N58" s="397"/>
      <c r="O58" s="397"/>
    </row>
    <row r="59" spans="1:15" x14ac:dyDescent="0.25">
      <c r="A59" s="852" t="s">
        <v>336</v>
      </c>
      <c r="B59" s="336"/>
      <c r="C59" s="397"/>
      <c r="D59" s="397"/>
      <c r="E59" s="397"/>
      <c r="F59" s="397"/>
      <c r="G59" s="397"/>
      <c r="H59" s="397"/>
      <c r="I59" s="397"/>
      <c r="J59" s="397"/>
      <c r="K59" s="397"/>
      <c r="L59" s="397"/>
      <c r="M59" s="397"/>
      <c r="N59" s="397"/>
      <c r="O59" s="397"/>
    </row>
    <row r="60" spans="1:15" x14ac:dyDescent="0.25">
      <c r="A60" s="852" t="s">
        <v>337</v>
      </c>
      <c r="B60" s="336"/>
      <c r="C60" s="397"/>
      <c r="D60" s="397"/>
      <c r="E60" s="397"/>
      <c r="F60" s="397"/>
      <c r="G60" s="397"/>
      <c r="H60" s="397"/>
      <c r="I60" s="397"/>
      <c r="J60" s="397"/>
      <c r="K60" s="397"/>
      <c r="L60" s="397"/>
      <c r="M60" s="397"/>
      <c r="N60" s="397"/>
      <c r="O60" s="397"/>
    </row>
    <row r="61" spans="1:15" x14ac:dyDescent="0.25">
      <c r="A61" s="852" t="s">
        <v>338</v>
      </c>
      <c r="B61" s="336"/>
      <c r="C61" s="336"/>
      <c r="D61" s="336"/>
      <c r="E61" s="336"/>
      <c r="F61" s="336"/>
      <c r="G61" s="336"/>
      <c r="H61" s="336"/>
      <c r="I61" s="336"/>
      <c r="J61" s="336"/>
      <c r="K61" s="336"/>
      <c r="L61" s="336"/>
      <c r="M61" s="336"/>
      <c r="N61" s="336"/>
      <c r="O61" s="336"/>
    </row>
    <row r="62" spans="1:15" ht="15" customHeight="1" x14ac:dyDescent="0.25">
      <c r="A62" s="852"/>
      <c r="B62" s="336"/>
      <c r="C62" s="336"/>
      <c r="D62" s="336"/>
      <c r="E62" s="336"/>
      <c r="F62" s="336"/>
      <c r="G62" s="336"/>
      <c r="H62" s="336"/>
      <c r="I62" s="336"/>
      <c r="J62" s="336"/>
      <c r="K62" s="336"/>
      <c r="L62" s="336"/>
      <c r="M62" s="336"/>
      <c r="N62" s="336"/>
      <c r="O62" s="336"/>
    </row>
    <row r="63" spans="1:15" x14ac:dyDescent="0.25">
      <c r="A63" s="854" t="s">
        <v>286</v>
      </c>
      <c r="B63" s="336"/>
      <c r="C63" s="336"/>
      <c r="D63" s="336"/>
      <c r="E63" s="336"/>
      <c r="F63" s="336"/>
      <c r="G63" s="336"/>
      <c r="H63" s="336"/>
      <c r="I63" s="336"/>
      <c r="J63" s="336"/>
      <c r="K63" s="336"/>
      <c r="L63" s="336"/>
      <c r="M63" s="336"/>
      <c r="N63" s="336"/>
      <c r="O63" s="336"/>
    </row>
    <row r="64" spans="1:15" ht="4.5" customHeight="1" x14ac:dyDescent="0.25">
      <c r="A64" s="852"/>
      <c r="B64" s="336"/>
      <c r="C64" s="336"/>
      <c r="D64" s="336"/>
      <c r="E64" s="336"/>
      <c r="F64" s="336"/>
      <c r="G64" s="336"/>
      <c r="H64" s="336"/>
      <c r="I64" s="336"/>
      <c r="J64" s="336"/>
      <c r="K64" s="336"/>
      <c r="L64" s="336"/>
      <c r="M64" s="336"/>
      <c r="N64" s="336"/>
      <c r="O64" s="336"/>
    </row>
    <row r="65" spans="1:15" x14ac:dyDescent="0.25">
      <c r="A65" s="852" t="s">
        <v>339</v>
      </c>
      <c r="B65" s="336"/>
      <c r="C65" s="336"/>
      <c r="D65" s="336"/>
      <c r="E65" s="336"/>
      <c r="F65" s="336"/>
      <c r="G65" s="336"/>
      <c r="H65" s="336"/>
      <c r="I65" s="336"/>
      <c r="J65" s="336"/>
      <c r="K65" s="336"/>
      <c r="L65" s="336"/>
      <c r="M65" s="336"/>
      <c r="N65" s="336"/>
      <c r="O65" s="336"/>
    </row>
    <row r="66" spans="1:15" x14ac:dyDescent="0.25">
      <c r="A66" s="852" t="s">
        <v>340</v>
      </c>
      <c r="B66" s="336"/>
      <c r="C66" s="336"/>
      <c r="D66" s="336"/>
      <c r="E66" s="336"/>
      <c r="F66" s="336"/>
      <c r="G66" s="336"/>
      <c r="H66" s="336"/>
      <c r="I66" s="336"/>
      <c r="J66" s="336"/>
      <c r="K66" s="336"/>
      <c r="L66" s="336"/>
      <c r="M66" s="336"/>
      <c r="N66" s="336"/>
      <c r="O66" s="336"/>
    </row>
    <row r="67" spans="1:15" x14ac:dyDescent="0.25">
      <c r="A67" s="852" t="s">
        <v>341</v>
      </c>
      <c r="B67" s="336"/>
      <c r="C67" s="336"/>
      <c r="D67" s="336"/>
      <c r="E67" s="336"/>
      <c r="F67" s="336"/>
      <c r="G67" s="336"/>
      <c r="H67" s="336"/>
      <c r="I67" s="336"/>
      <c r="J67" s="336"/>
      <c r="K67" s="336"/>
      <c r="L67" s="336"/>
      <c r="M67" s="336"/>
      <c r="N67" s="336"/>
      <c r="O67" s="336"/>
    </row>
    <row r="68" spans="1:15" x14ac:dyDescent="0.25">
      <c r="A68" s="852" t="s">
        <v>342</v>
      </c>
      <c r="B68" s="336"/>
      <c r="C68" s="336"/>
      <c r="D68" s="336"/>
      <c r="E68" s="336"/>
      <c r="F68" s="336"/>
      <c r="G68" s="336"/>
      <c r="H68" s="336"/>
      <c r="I68" s="336"/>
      <c r="J68" s="336"/>
      <c r="K68" s="336"/>
      <c r="L68" s="336"/>
      <c r="M68" s="336"/>
      <c r="N68" s="336"/>
      <c r="O68" s="336"/>
    </row>
    <row r="69" spans="1:15" x14ac:dyDescent="0.25">
      <c r="A69" s="852" t="s">
        <v>343</v>
      </c>
      <c r="B69" s="336"/>
      <c r="C69" s="336"/>
      <c r="D69" s="336"/>
      <c r="E69" s="336"/>
      <c r="F69" s="336"/>
      <c r="G69" s="336"/>
      <c r="H69" s="336"/>
      <c r="I69" s="336"/>
      <c r="J69" s="336"/>
      <c r="K69" s="336"/>
      <c r="L69" s="336"/>
      <c r="M69" s="336"/>
      <c r="N69" s="336"/>
      <c r="O69" s="336"/>
    </row>
    <row r="70" spans="1:15" x14ac:dyDescent="0.25">
      <c r="A70" s="852"/>
      <c r="B70" s="336"/>
      <c r="C70" s="336"/>
      <c r="D70" s="336"/>
      <c r="E70" s="336"/>
      <c r="F70" s="336"/>
      <c r="G70" s="336"/>
      <c r="H70" s="336"/>
      <c r="I70" s="336"/>
      <c r="J70" s="336"/>
      <c r="K70" s="336"/>
      <c r="L70" s="336"/>
      <c r="M70" s="336"/>
      <c r="N70" s="336"/>
      <c r="O70" s="336"/>
    </row>
    <row r="71" spans="1:15" x14ac:dyDescent="0.25">
      <c r="A71" s="855" t="s">
        <v>344</v>
      </c>
      <c r="B71" s="336"/>
      <c r="C71" s="336"/>
      <c r="D71" s="336"/>
      <c r="E71" s="336"/>
      <c r="F71" s="336"/>
      <c r="G71" s="336"/>
      <c r="H71" s="336"/>
      <c r="I71" s="336"/>
      <c r="J71" s="336"/>
      <c r="K71" s="336"/>
      <c r="L71" s="336"/>
      <c r="M71" s="336"/>
      <c r="N71" s="336"/>
      <c r="O71" s="336"/>
    </row>
    <row r="72" spans="1:15" ht="6" customHeight="1" x14ac:dyDescent="0.25">
      <c r="A72" s="852"/>
      <c r="B72" s="336"/>
      <c r="C72" s="336"/>
      <c r="D72" s="336"/>
      <c r="E72" s="336"/>
      <c r="F72" s="336"/>
      <c r="G72" s="336"/>
      <c r="H72" s="336"/>
      <c r="I72" s="336"/>
      <c r="J72" s="336"/>
      <c r="K72" s="336"/>
      <c r="L72" s="336"/>
      <c r="M72" s="336"/>
      <c r="N72" s="336"/>
      <c r="O72" s="336"/>
    </row>
    <row r="73" spans="1:15" x14ac:dyDescent="0.25">
      <c r="A73" s="852" t="s">
        <v>345</v>
      </c>
      <c r="B73" s="336"/>
      <c r="C73" s="336"/>
      <c r="D73" s="336"/>
      <c r="E73" s="336"/>
      <c r="F73" s="336"/>
      <c r="G73" s="336"/>
      <c r="H73" s="336"/>
      <c r="I73" s="336"/>
      <c r="J73" s="336"/>
      <c r="K73" s="336"/>
      <c r="L73" s="336"/>
      <c r="M73" s="336"/>
      <c r="N73" s="336"/>
      <c r="O73" s="336"/>
    </row>
    <row r="74" spans="1:15" x14ac:dyDescent="0.25">
      <c r="A74" s="852" t="s">
        <v>346</v>
      </c>
      <c r="B74" s="336"/>
      <c r="C74" s="336"/>
      <c r="D74" s="336"/>
      <c r="E74" s="336"/>
      <c r="F74" s="336"/>
      <c r="G74" s="336"/>
      <c r="H74" s="336"/>
      <c r="I74" s="336"/>
      <c r="J74" s="336"/>
      <c r="K74" s="336"/>
      <c r="L74" s="336"/>
      <c r="M74" s="336"/>
      <c r="N74" s="336"/>
      <c r="O74" s="336"/>
    </row>
    <row r="75" spans="1:15" x14ac:dyDescent="0.25">
      <c r="A75" s="852" t="s">
        <v>347</v>
      </c>
    </row>
  </sheetData>
  <mergeCells count="4">
    <mergeCell ref="A2:O2"/>
    <mergeCell ref="J3:N3"/>
    <mergeCell ref="A29:O29"/>
    <mergeCell ref="A30:O30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98FB9-A758-42F2-8323-7CE70DC5EA31}">
  <dimension ref="A1:IR43"/>
  <sheetViews>
    <sheetView workbookViewId="0">
      <selection sqref="A1:XFD1048576"/>
    </sheetView>
  </sheetViews>
  <sheetFormatPr defaultColWidth="30.85546875" defaultRowHeight="12.75" x14ac:dyDescent="0.2"/>
  <cols>
    <col min="1" max="1" width="36.7109375" style="2" bestFit="1" customWidth="1"/>
    <col min="2" max="2" width="1.7109375" style="2" hidden="1" customWidth="1"/>
    <col min="3" max="3" width="9.7109375" style="2" customWidth="1"/>
    <col min="4" max="4" width="1.7109375" style="2" customWidth="1"/>
    <col min="5" max="5" width="9.7109375" style="2" customWidth="1"/>
    <col min="6" max="6" width="1.7109375" style="2" customWidth="1"/>
    <col min="7" max="7" width="9.7109375" style="3" customWidth="1"/>
    <col min="8" max="8" width="1.7109375" style="2" customWidth="1"/>
    <col min="9" max="9" width="9.7109375" style="3" customWidth="1"/>
    <col min="10" max="10" width="1.7109375" style="2" customWidth="1"/>
    <col min="11" max="11" width="9.7109375" style="3" customWidth="1"/>
    <col min="12" max="12" width="1.7109375" style="2" customWidth="1"/>
    <col min="13" max="13" width="9.7109375" style="3" customWidth="1"/>
    <col min="14" max="14" width="1.7109375" style="2" customWidth="1"/>
    <col min="15" max="15" width="9.7109375" style="3" customWidth="1"/>
    <col min="16" max="16" width="1.7109375" style="2" customWidth="1"/>
    <col min="17" max="17" width="16.85546875" style="3" hidden="1" customWidth="1"/>
    <col min="18" max="18" width="30.85546875" style="2" hidden="1" customWidth="1"/>
    <col min="19" max="19" width="3.7109375" style="2" customWidth="1"/>
    <col min="20" max="20" width="9.7109375" style="2" customWidth="1"/>
    <col min="21" max="21" width="1.7109375" style="2" customWidth="1"/>
    <col min="22" max="22" width="9.7109375" style="2" customWidth="1"/>
    <col min="23" max="23" width="1.7109375" style="2" customWidth="1"/>
    <col min="24" max="24" width="9.7109375" style="2" customWidth="1"/>
    <col min="25" max="25" width="1.7109375" style="2" customWidth="1"/>
    <col min="26" max="26" width="9.7109375" style="2" customWidth="1"/>
    <col min="27" max="256" width="30.85546875" style="2"/>
    <col min="257" max="257" width="36.7109375" style="2" bestFit="1" customWidth="1"/>
    <col min="258" max="258" width="0" style="2" hidden="1" customWidth="1"/>
    <col min="259" max="259" width="9.7109375" style="2" customWidth="1"/>
    <col min="260" max="260" width="1.7109375" style="2" customWidth="1"/>
    <col min="261" max="261" width="9.7109375" style="2" customWidth="1"/>
    <col min="262" max="262" width="1.7109375" style="2" customWidth="1"/>
    <col min="263" max="263" width="9.7109375" style="2" customWidth="1"/>
    <col min="264" max="264" width="1.7109375" style="2" customWidth="1"/>
    <col min="265" max="265" width="9.7109375" style="2" customWidth="1"/>
    <col min="266" max="266" width="1.7109375" style="2" customWidth="1"/>
    <col min="267" max="267" width="9.7109375" style="2" customWidth="1"/>
    <col min="268" max="268" width="1.7109375" style="2" customWidth="1"/>
    <col min="269" max="269" width="9.7109375" style="2" customWidth="1"/>
    <col min="270" max="270" width="1.7109375" style="2" customWidth="1"/>
    <col min="271" max="271" width="9.7109375" style="2" customWidth="1"/>
    <col min="272" max="272" width="1.7109375" style="2" customWidth="1"/>
    <col min="273" max="274" width="0" style="2" hidden="1" customWidth="1"/>
    <col min="275" max="275" width="3.7109375" style="2" customWidth="1"/>
    <col min="276" max="276" width="9.7109375" style="2" customWidth="1"/>
    <col min="277" max="277" width="1.7109375" style="2" customWidth="1"/>
    <col min="278" max="278" width="9.7109375" style="2" customWidth="1"/>
    <col min="279" max="279" width="1.7109375" style="2" customWidth="1"/>
    <col min="280" max="280" width="9.7109375" style="2" customWidth="1"/>
    <col min="281" max="281" width="1.7109375" style="2" customWidth="1"/>
    <col min="282" max="282" width="9.7109375" style="2" customWidth="1"/>
    <col min="283" max="512" width="30.85546875" style="2"/>
    <col min="513" max="513" width="36.7109375" style="2" bestFit="1" customWidth="1"/>
    <col min="514" max="514" width="0" style="2" hidden="1" customWidth="1"/>
    <col min="515" max="515" width="9.7109375" style="2" customWidth="1"/>
    <col min="516" max="516" width="1.7109375" style="2" customWidth="1"/>
    <col min="517" max="517" width="9.7109375" style="2" customWidth="1"/>
    <col min="518" max="518" width="1.7109375" style="2" customWidth="1"/>
    <col min="519" max="519" width="9.7109375" style="2" customWidth="1"/>
    <col min="520" max="520" width="1.7109375" style="2" customWidth="1"/>
    <col min="521" max="521" width="9.7109375" style="2" customWidth="1"/>
    <col min="522" max="522" width="1.7109375" style="2" customWidth="1"/>
    <col min="523" max="523" width="9.7109375" style="2" customWidth="1"/>
    <col min="524" max="524" width="1.7109375" style="2" customWidth="1"/>
    <col min="525" max="525" width="9.7109375" style="2" customWidth="1"/>
    <col min="526" max="526" width="1.7109375" style="2" customWidth="1"/>
    <col min="527" max="527" width="9.7109375" style="2" customWidth="1"/>
    <col min="528" max="528" width="1.7109375" style="2" customWidth="1"/>
    <col min="529" max="530" width="0" style="2" hidden="1" customWidth="1"/>
    <col min="531" max="531" width="3.7109375" style="2" customWidth="1"/>
    <col min="532" max="532" width="9.7109375" style="2" customWidth="1"/>
    <col min="533" max="533" width="1.7109375" style="2" customWidth="1"/>
    <col min="534" max="534" width="9.7109375" style="2" customWidth="1"/>
    <col min="535" max="535" width="1.7109375" style="2" customWidth="1"/>
    <col min="536" max="536" width="9.7109375" style="2" customWidth="1"/>
    <col min="537" max="537" width="1.7109375" style="2" customWidth="1"/>
    <col min="538" max="538" width="9.7109375" style="2" customWidth="1"/>
    <col min="539" max="768" width="30.85546875" style="2"/>
    <col min="769" max="769" width="36.7109375" style="2" bestFit="1" customWidth="1"/>
    <col min="770" max="770" width="0" style="2" hidden="1" customWidth="1"/>
    <col min="771" max="771" width="9.7109375" style="2" customWidth="1"/>
    <col min="772" max="772" width="1.7109375" style="2" customWidth="1"/>
    <col min="773" max="773" width="9.7109375" style="2" customWidth="1"/>
    <col min="774" max="774" width="1.7109375" style="2" customWidth="1"/>
    <col min="775" max="775" width="9.7109375" style="2" customWidth="1"/>
    <col min="776" max="776" width="1.7109375" style="2" customWidth="1"/>
    <col min="777" max="777" width="9.7109375" style="2" customWidth="1"/>
    <col min="778" max="778" width="1.7109375" style="2" customWidth="1"/>
    <col min="779" max="779" width="9.7109375" style="2" customWidth="1"/>
    <col min="780" max="780" width="1.7109375" style="2" customWidth="1"/>
    <col min="781" max="781" width="9.7109375" style="2" customWidth="1"/>
    <col min="782" max="782" width="1.7109375" style="2" customWidth="1"/>
    <col min="783" max="783" width="9.7109375" style="2" customWidth="1"/>
    <col min="784" max="784" width="1.7109375" style="2" customWidth="1"/>
    <col min="785" max="786" width="0" style="2" hidden="1" customWidth="1"/>
    <col min="787" max="787" width="3.7109375" style="2" customWidth="1"/>
    <col min="788" max="788" width="9.7109375" style="2" customWidth="1"/>
    <col min="789" max="789" width="1.7109375" style="2" customWidth="1"/>
    <col min="790" max="790" width="9.7109375" style="2" customWidth="1"/>
    <col min="791" max="791" width="1.7109375" style="2" customWidth="1"/>
    <col min="792" max="792" width="9.7109375" style="2" customWidth="1"/>
    <col min="793" max="793" width="1.7109375" style="2" customWidth="1"/>
    <col min="794" max="794" width="9.7109375" style="2" customWidth="1"/>
    <col min="795" max="1024" width="30.85546875" style="2"/>
    <col min="1025" max="1025" width="36.7109375" style="2" bestFit="1" customWidth="1"/>
    <col min="1026" max="1026" width="0" style="2" hidden="1" customWidth="1"/>
    <col min="1027" max="1027" width="9.7109375" style="2" customWidth="1"/>
    <col min="1028" max="1028" width="1.7109375" style="2" customWidth="1"/>
    <col min="1029" max="1029" width="9.7109375" style="2" customWidth="1"/>
    <col min="1030" max="1030" width="1.7109375" style="2" customWidth="1"/>
    <col min="1031" max="1031" width="9.7109375" style="2" customWidth="1"/>
    <col min="1032" max="1032" width="1.7109375" style="2" customWidth="1"/>
    <col min="1033" max="1033" width="9.7109375" style="2" customWidth="1"/>
    <col min="1034" max="1034" width="1.7109375" style="2" customWidth="1"/>
    <col min="1035" max="1035" width="9.7109375" style="2" customWidth="1"/>
    <col min="1036" max="1036" width="1.7109375" style="2" customWidth="1"/>
    <col min="1037" max="1037" width="9.7109375" style="2" customWidth="1"/>
    <col min="1038" max="1038" width="1.7109375" style="2" customWidth="1"/>
    <col min="1039" max="1039" width="9.7109375" style="2" customWidth="1"/>
    <col min="1040" max="1040" width="1.7109375" style="2" customWidth="1"/>
    <col min="1041" max="1042" width="0" style="2" hidden="1" customWidth="1"/>
    <col min="1043" max="1043" width="3.7109375" style="2" customWidth="1"/>
    <col min="1044" max="1044" width="9.7109375" style="2" customWidth="1"/>
    <col min="1045" max="1045" width="1.7109375" style="2" customWidth="1"/>
    <col min="1046" max="1046" width="9.7109375" style="2" customWidth="1"/>
    <col min="1047" max="1047" width="1.7109375" style="2" customWidth="1"/>
    <col min="1048" max="1048" width="9.7109375" style="2" customWidth="1"/>
    <col min="1049" max="1049" width="1.7109375" style="2" customWidth="1"/>
    <col min="1050" max="1050" width="9.7109375" style="2" customWidth="1"/>
    <col min="1051" max="1280" width="30.85546875" style="2"/>
    <col min="1281" max="1281" width="36.7109375" style="2" bestFit="1" customWidth="1"/>
    <col min="1282" max="1282" width="0" style="2" hidden="1" customWidth="1"/>
    <col min="1283" max="1283" width="9.7109375" style="2" customWidth="1"/>
    <col min="1284" max="1284" width="1.7109375" style="2" customWidth="1"/>
    <col min="1285" max="1285" width="9.7109375" style="2" customWidth="1"/>
    <col min="1286" max="1286" width="1.7109375" style="2" customWidth="1"/>
    <col min="1287" max="1287" width="9.7109375" style="2" customWidth="1"/>
    <col min="1288" max="1288" width="1.7109375" style="2" customWidth="1"/>
    <col min="1289" max="1289" width="9.7109375" style="2" customWidth="1"/>
    <col min="1290" max="1290" width="1.7109375" style="2" customWidth="1"/>
    <col min="1291" max="1291" width="9.7109375" style="2" customWidth="1"/>
    <col min="1292" max="1292" width="1.7109375" style="2" customWidth="1"/>
    <col min="1293" max="1293" width="9.7109375" style="2" customWidth="1"/>
    <col min="1294" max="1294" width="1.7109375" style="2" customWidth="1"/>
    <col min="1295" max="1295" width="9.7109375" style="2" customWidth="1"/>
    <col min="1296" max="1296" width="1.7109375" style="2" customWidth="1"/>
    <col min="1297" max="1298" width="0" style="2" hidden="1" customWidth="1"/>
    <col min="1299" max="1299" width="3.7109375" style="2" customWidth="1"/>
    <col min="1300" max="1300" width="9.7109375" style="2" customWidth="1"/>
    <col min="1301" max="1301" width="1.7109375" style="2" customWidth="1"/>
    <col min="1302" max="1302" width="9.7109375" style="2" customWidth="1"/>
    <col min="1303" max="1303" width="1.7109375" style="2" customWidth="1"/>
    <col min="1304" max="1304" width="9.7109375" style="2" customWidth="1"/>
    <col min="1305" max="1305" width="1.7109375" style="2" customWidth="1"/>
    <col min="1306" max="1306" width="9.7109375" style="2" customWidth="1"/>
    <col min="1307" max="1536" width="30.85546875" style="2"/>
    <col min="1537" max="1537" width="36.7109375" style="2" bestFit="1" customWidth="1"/>
    <col min="1538" max="1538" width="0" style="2" hidden="1" customWidth="1"/>
    <col min="1539" max="1539" width="9.7109375" style="2" customWidth="1"/>
    <col min="1540" max="1540" width="1.7109375" style="2" customWidth="1"/>
    <col min="1541" max="1541" width="9.7109375" style="2" customWidth="1"/>
    <col min="1542" max="1542" width="1.7109375" style="2" customWidth="1"/>
    <col min="1543" max="1543" width="9.7109375" style="2" customWidth="1"/>
    <col min="1544" max="1544" width="1.7109375" style="2" customWidth="1"/>
    <col min="1545" max="1545" width="9.7109375" style="2" customWidth="1"/>
    <col min="1546" max="1546" width="1.7109375" style="2" customWidth="1"/>
    <col min="1547" max="1547" width="9.7109375" style="2" customWidth="1"/>
    <col min="1548" max="1548" width="1.7109375" style="2" customWidth="1"/>
    <col min="1549" max="1549" width="9.7109375" style="2" customWidth="1"/>
    <col min="1550" max="1550" width="1.7109375" style="2" customWidth="1"/>
    <col min="1551" max="1551" width="9.7109375" style="2" customWidth="1"/>
    <col min="1552" max="1552" width="1.7109375" style="2" customWidth="1"/>
    <col min="1553" max="1554" width="0" style="2" hidden="1" customWidth="1"/>
    <col min="1555" max="1555" width="3.7109375" style="2" customWidth="1"/>
    <col min="1556" max="1556" width="9.7109375" style="2" customWidth="1"/>
    <col min="1557" max="1557" width="1.7109375" style="2" customWidth="1"/>
    <col min="1558" max="1558" width="9.7109375" style="2" customWidth="1"/>
    <col min="1559" max="1559" width="1.7109375" style="2" customWidth="1"/>
    <col min="1560" max="1560" width="9.7109375" style="2" customWidth="1"/>
    <col min="1561" max="1561" width="1.7109375" style="2" customWidth="1"/>
    <col min="1562" max="1562" width="9.7109375" style="2" customWidth="1"/>
    <col min="1563" max="1792" width="30.85546875" style="2"/>
    <col min="1793" max="1793" width="36.7109375" style="2" bestFit="1" customWidth="1"/>
    <col min="1794" max="1794" width="0" style="2" hidden="1" customWidth="1"/>
    <col min="1795" max="1795" width="9.7109375" style="2" customWidth="1"/>
    <col min="1796" max="1796" width="1.7109375" style="2" customWidth="1"/>
    <col min="1797" max="1797" width="9.7109375" style="2" customWidth="1"/>
    <col min="1798" max="1798" width="1.7109375" style="2" customWidth="1"/>
    <col min="1799" max="1799" width="9.7109375" style="2" customWidth="1"/>
    <col min="1800" max="1800" width="1.7109375" style="2" customWidth="1"/>
    <col min="1801" max="1801" width="9.7109375" style="2" customWidth="1"/>
    <col min="1802" max="1802" width="1.7109375" style="2" customWidth="1"/>
    <col min="1803" max="1803" width="9.7109375" style="2" customWidth="1"/>
    <col min="1804" max="1804" width="1.7109375" style="2" customWidth="1"/>
    <col min="1805" max="1805" width="9.7109375" style="2" customWidth="1"/>
    <col min="1806" max="1806" width="1.7109375" style="2" customWidth="1"/>
    <col min="1807" max="1807" width="9.7109375" style="2" customWidth="1"/>
    <col min="1808" max="1808" width="1.7109375" style="2" customWidth="1"/>
    <col min="1809" max="1810" width="0" style="2" hidden="1" customWidth="1"/>
    <col min="1811" max="1811" width="3.7109375" style="2" customWidth="1"/>
    <col min="1812" max="1812" width="9.7109375" style="2" customWidth="1"/>
    <col min="1813" max="1813" width="1.7109375" style="2" customWidth="1"/>
    <col min="1814" max="1814" width="9.7109375" style="2" customWidth="1"/>
    <col min="1815" max="1815" width="1.7109375" style="2" customWidth="1"/>
    <col min="1816" max="1816" width="9.7109375" style="2" customWidth="1"/>
    <col min="1817" max="1817" width="1.7109375" style="2" customWidth="1"/>
    <col min="1818" max="1818" width="9.7109375" style="2" customWidth="1"/>
    <col min="1819" max="2048" width="30.85546875" style="2"/>
    <col min="2049" max="2049" width="36.7109375" style="2" bestFit="1" customWidth="1"/>
    <col min="2050" max="2050" width="0" style="2" hidden="1" customWidth="1"/>
    <col min="2051" max="2051" width="9.7109375" style="2" customWidth="1"/>
    <col min="2052" max="2052" width="1.7109375" style="2" customWidth="1"/>
    <col min="2053" max="2053" width="9.7109375" style="2" customWidth="1"/>
    <col min="2054" max="2054" width="1.7109375" style="2" customWidth="1"/>
    <col min="2055" max="2055" width="9.7109375" style="2" customWidth="1"/>
    <col min="2056" max="2056" width="1.7109375" style="2" customWidth="1"/>
    <col min="2057" max="2057" width="9.7109375" style="2" customWidth="1"/>
    <col min="2058" max="2058" width="1.7109375" style="2" customWidth="1"/>
    <col min="2059" max="2059" width="9.7109375" style="2" customWidth="1"/>
    <col min="2060" max="2060" width="1.7109375" style="2" customWidth="1"/>
    <col min="2061" max="2061" width="9.7109375" style="2" customWidth="1"/>
    <col min="2062" max="2062" width="1.7109375" style="2" customWidth="1"/>
    <col min="2063" max="2063" width="9.7109375" style="2" customWidth="1"/>
    <col min="2064" max="2064" width="1.7109375" style="2" customWidth="1"/>
    <col min="2065" max="2066" width="0" style="2" hidden="1" customWidth="1"/>
    <col min="2067" max="2067" width="3.7109375" style="2" customWidth="1"/>
    <col min="2068" max="2068" width="9.7109375" style="2" customWidth="1"/>
    <col min="2069" max="2069" width="1.7109375" style="2" customWidth="1"/>
    <col min="2070" max="2070" width="9.7109375" style="2" customWidth="1"/>
    <col min="2071" max="2071" width="1.7109375" style="2" customWidth="1"/>
    <col min="2072" max="2072" width="9.7109375" style="2" customWidth="1"/>
    <col min="2073" max="2073" width="1.7109375" style="2" customWidth="1"/>
    <col min="2074" max="2074" width="9.7109375" style="2" customWidth="1"/>
    <col min="2075" max="2304" width="30.85546875" style="2"/>
    <col min="2305" max="2305" width="36.7109375" style="2" bestFit="1" customWidth="1"/>
    <col min="2306" max="2306" width="0" style="2" hidden="1" customWidth="1"/>
    <col min="2307" max="2307" width="9.7109375" style="2" customWidth="1"/>
    <col min="2308" max="2308" width="1.7109375" style="2" customWidth="1"/>
    <col min="2309" max="2309" width="9.7109375" style="2" customWidth="1"/>
    <col min="2310" max="2310" width="1.7109375" style="2" customWidth="1"/>
    <col min="2311" max="2311" width="9.7109375" style="2" customWidth="1"/>
    <col min="2312" max="2312" width="1.7109375" style="2" customWidth="1"/>
    <col min="2313" max="2313" width="9.7109375" style="2" customWidth="1"/>
    <col min="2314" max="2314" width="1.7109375" style="2" customWidth="1"/>
    <col min="2315" max="2315" width="9.7109375" style="2" customWidth="1"/>
    <col min="2316" max="2316" width="1.7109375" style="2" customWidth="1"/>
    <col min="2317" max="2317" width="9.7109375" style="2" customWidth="1"/>
    <col min="2318" max="2318" width="1.7109375" style="2" customWidth="1"/>
    <col min="2319" max="2319" width="9.7109375" style="2" customWidth="1"/>
    <col min="2320" max="2320" width="1.7109375" style="2" customWidth="1"/>
    <col min="2321" max="2322" width="0" style="2" hidden="1" customWidth="1"/>
    <col min="2323" max="2323" width="3.7109375" style="2" customWidth="1"/>
    <col min="2324" max="2324" width="9.7109375" style="2" customWidth="1"/>
    <col min="2325" max="2325" width="1.7109375" style="2" customWidth="1"/>
    <col min="2326" max="2326" width="9.7109375" style="2" customWidth="1"/>
    <col min="2327" max="2327" width="1.7109375" style="2" customWidth="1"/>
    <col min="2328" max="2328" width="9.7109375" style="2" customWidth="1"/>
    <col min="2329" max="2329" width="1.7109375" style="2" customWidth="1"/>
    <col min="2330" max="2330" width="9.7109375" style="2" customWidth="1"/>
    <col min="2331" max="2560" width="30.85546875" style="2"/>
    <col min="2561" max="2561" width="36.7109375" style="2" bestFit="1" customWidth="1"/>
    <col min="2562" max="2562" width="0" style="2" hidden="1" customWidth="1"/>
    <col min="2563" max="2563" width="9.7109375" style="2" customWidth="1"/>
    <col min="2564" max="2564" width="1.7109375" style="2" customWidth="1"/>
    <col min="2565" max="2565" width="9.7109375" style="2" customWidth="1"/>
    <col min="2566" max="2566" width="1.7109375" style="2" customWidth="1"/>
    <col min="2567" max="2567" width="9.7109375" style="2" customWidth="1"/>
    <col min="2568" max="2568" width="1.7109375" style="2" customWidth="1"/>
    <col min="2569" max="2569" width="9.7109375" style="2" customWidth="1"/>
    <col min="2570" max="2570" width="1.7109375" style="2" customWidth="1"/>
    <col min="2571" max="2571" width="9.7109375" style="2" customWidth="1"/>
    <col min="2572" max="2572" width="1.7109375" style="2" customWidth="1"/>
    <col min="2573" max="2573" width="9.7109375" style="2" customWidth="1"/>
    <col min="2574" max="2574" width="1.7109375" style="2" customWidth="1"/>
    <col min="2575" max="2575" width="9.7109375" style="2" customWidth="1"/>
    <col min="2576" max="2576" width="1.7109375" style="2" customWidth="1"/>
    <col min="2577" max="2578" width="0" style="2" hidden="1" customWidth="1"/>
    <col min="2579" max="2579" width="3.7109375" style="2" customWidth="1"/>
    <col min="2580" max="2580" width="9.7109375" style="2" customWidth="1"/>
    <col min="2581" max="2581" width="1.7109375" style="2" customWidth="1"/>
    <col min="2582" max="2582" width="9.7109375" style="2" customWidth="1"/>
    <col min="2583" max="2583" width="1.7109375" style="2" customWidth="1"/>
    <col min="2584" max="2584" width="9.7109375" style="2" customWidth="1"/>
    <col min="2585" max="2585" width="1.7109375" style="2" customWidth="1"/>
    <col min="2586" max="2586" width="9.7109375" style="2" customWidth="1"/>
    <col min="2587" max="2816" width="30.85546875" style="2"/>
    <col min="2817" max="2817" width="36.7109375" style="2" bestFit="1" customWidth="1"/>
    <col min="2818" max="2818" width="0" style="2" hidden="1" customWidth="1"/>
    <col min="2819" max="2819" width="9.7109375" style="2" customWidth="1"/>
    <col min="2820" max="2820" width="1.7109375" style="2" customWidth="1"/>
    <col min="2821" max="2821" width="9.7109375" style="2" customWidth="1"/>
    <col min="2822" max="2822" width="1.7109375" style="2" customWidth="1"/>
    <col min="2823" max="2823" width="9.7109375" style="2" customWidth="1"/>
    <col min="2824" max="2824" width="1.7109375" style="2" customWidth="1"/>
    <col min="2825" max="2825" width="9.7109375" style="2" customWidth="1"/>
    <col min="2826" max="2826" width="1.7109375" style="2" customWidth="1"/>
    <col min="2827" max="2827" width="9.7109375" style="2" customWidth="1"/>
    <col min="2828" max="2828" width="1.7109375" style="2" customWidth="1"/>
    <col min="2829" max="2829" width="9.7109375" style="2" customWidth="1"/>
    <col min="2830" max="2830" width="1.7109375" style="2" customWidth="1"/>
    <col min="2831" max="2831" width="9.7109375" style="2" customWidth="1"/>
    <col min="2832" max="2832" width="1.7109375" style="2" customWidth="1"/>
    <col min="2833" max="2834" width="0" style="2" hidden="1" customWidth="1"/>
    <col min="2835" max="2835" width="3.7109375" style="2" customWidth="1"/>
    <col min="2836" max="2836" width="9.7109375" style="2" customWidth="1"/>
    <col min="2837" max="2837" width="1.7109375" style="2" customWidth="1"/>
    <col min="2838" max="2838" width="9.7109375" style="2" customWidth="1"/>
    <col min="2839" max="2839" width="1.7109375" style="2" customWidth="1"/>
    <col min="2840" max="2840" width="9.7109375" style="2" customWidth="1"/>
    <col min="2841" max="2841" width="1.7109375" style="2" customWidth="1"/>
    <col min="2842" max="2842" width="9.7109375" style="2" customWidth="1"/>
    <col min="2843" max="3072" width="30.85546875" style="2"/>
    <col min="3073" max="3073" width="36.7109375" style="2" bestFit="1" customWidth="1"/>
    <col min="3074" max="3074" width="0" style="2" hidden="1" customWidth="1"/>
    <col min="3075" max="3075" width="9.7109375" style="2" customWidth="1"/>
    <col min="3076" max="3076" width="1.7109375" style="2" customWidth="1"/>
    <col min="3077" max="3077" width="9.7109375" style="2" customWidth="1"/>
    <col min="3078" max="3078" width="1.7109375" style="2" customWidth="1"/>
    <col min="3079" max="3079" width="9.7109375" style="2" customWidth="1"/>
    <col min="3080" max="3080" width="1.7109375" style="2" customWidth="1"/>
    <col min="3081" max="3081" width="9.7109375" style="2" customWidth="1"/>
    <col min="3082" max="3082" width="1.7109375" style="2" customWidth="1"/>
    <col min="3083" max="3083" width="9.7109375" style="2" customWidth="1"/>
    <col min="3084" max="3084" width="1.7109375" style="2" customWidth="1"/>
    <col min="3085" max="3085" width="9.7109375" style="2" customWidth="1"/>
    <col min="3086" max="3086" width="1.7109375" style="2" customWidth="1"/>
    <col min="3087" max="3087" width="9.7109375" style="2" customWidth="1"/>
    <col min="3088" max="3088" width="1.7109375" style="2" customWidth="1"/>
    <col min="3089" max="3090" width="0" style="2" hidden="1" customWidth="1"/>
    <col min="3091" max="3091" width="3.7109375" style="2" customWidth="1"/>
    <col min="3092" max="3092" width="9.7109375" style="2" customWidth="1"/>
    <col min="3093" max="3093" width="1.7109375" style="2" customWidth="1"/>
    <col min="3094" max="3094" width="9.7109375" style="2" customWidth="1"/>
    <col min="3095" max="3095" width="1.7109375" style="2" customWidth="1"/>
    <col min="3096" max="3096" width="9.7109375" style="2" customWidth="1"/>
    <col min="3097" max="3097" width="1.7109375" style="2" customWidth="1"/>
    <col min="3098" max="3098" width="9.7109375" style="2" customWidth="1"/>
    <col min="3099" max="3328" width="30.85546875" style="2"/>
    <col min="3329" max="3329" width="36.7109375" style="2" bestFit="1" customWidth="1"/>
    <col min="3330" max="3330" width="0" style="2" hidden="1" customWidth="1"/>
    <col min="3331" max="3331" width="9.7109375" style="2" customWidth="1"/>
    <col min="3332" max="3332" width="1.7109375" style="2" customWidth="1"/>
    <col min="3333" max="3333" width="9.7109375" style="2" customWidth="1"/>
    <col min="3334" max="3334" width="1.7109375" style="2" customWidth="1"/>
    <col min="3335" max="3335" width="9.7109375" style="2" customWidth="1"/>
    <col min="3336" max="3336" width="1.7109375" style="2" customWidth="1"/>
    <col min="3337" max="3337" width="9.7109375" style="2" customWidth="1"/>
    <col min="3338" max="3338" width="1.7109375" style="2" customWidth="1"/>
    <col min="3339" max="3339" width="9.7109375" style="2" customWidth="1"/>
    <col min="3340" max="3340" width="1.7109375" style="2" customWidth="1"/>
    <col min="3341" max="3341" width="9.7109375" style="2" customWidth="1"/>
    <col min="3342" max="3342" width="1.7109375" style="2" customWidth="1"/>
    <col min="3343" max="3343" width="9.7109375" style="2" customWidth="1"/>
    <col min="3344" max="3344" width="1.7109375" style="2" customWidth="1"/>
    <col min="3345" max="3346" width="0" style="2" hidden="1" customWidth="1"/>
    <col min="3347" max="3347" width="3.7109375" style="2" customWidth="1"/>
    <col min="3348" max="3348" width="9.7109375" style="2" customWidth="1"/>
    <col min="3349" max="3349" width="1.7109375" style="2" customWidth="1"/>
    <col min="3350" max="3350" width="9.7109375" style="2" customWidth="1"/>
    <col min="3351" max="3351" width="1.7109375" style="2" customWidth="1"/>
    <col min="3352" max="3352" width="9.7109375" style="2" customWidth="1"/>
    <col min="3353" max="3353" width="1.7109375" style="2" customWidth="1"/>
    <col min="3354" max="3354" width="9.7109375" style="2" customWidth="1"/>
    <col min="3355" max="3584" width="30.85546875" style="2"/>
    <col min="3585" max="3585" width="36.7109375" style="2" bestFit="1" customWidth="1"/>
    <col min="3586" max="3586" width="0" style="2" hidden="1" customWidth="1"/>
    <col min="3587" max="3587" width="9.7109375" style="2" customWidth="1"/>
    <col min="3588" max="3588" width="1.7109375" style="2" customWidth="1"/>
    <col min="3589" max="3589" width="9.7109375" style="2" customWidth="1"/>
    <col min="3590" max="3590" width="1.7109375" style="2" customWidth="1"/>
    <col min="3591" max="3591" width="9.7109375" style="2" customWidth="1"/>
    <col min="3592" max="3592" width="1.7109375" style="2" customWidth="1"/>
    <col min="3593" max="3593" width="9.7109375" style="2" customWidth="1"/>
    <col min="3594" max="3594" width="1.7109375" style="2" customWidth="1"/>
    <col min="3595" max="3595" width="9.7109375" style="2" customWidth="1"/>
    <col min="3596" max="3596" width="1.7109375" style="2" customWidth="1"/>
    <col min="3597" max="3597" width="9.7109375" style="2" customWidth="1"/>
    <col min="3598" max="3598" width="1.7109375" style="2" customWidth="1"/>
    <col min="3599" max="3599" width="9.7109375" style="2" customWidth="1"/>
    <col min="3600" max="3600" width="1.7109375" style="2" customWidth="1"/>
    <col min="3601" max="3602" width="0" style="2" hidden="1" customWidth="1"/>
    <col min="3603" max="3603" width="3.7109375" style="2" customWidth="1"/>
    <col min="3604" max="3604" width="9.7109375" style="2" customWidth="1"/>
    <col min="3605" max="3605" width="1.7109375" style="2" customWidth="1"/>
    <col min="3606" max="3606" width="9.7109375" style="2" customWidth="1"/>
    <col min="3607" max="3607" width="1.7109375" style="2" customWidth="1"/>
    <col min="3608" max="3608" width="9.7109375" style="2" customWidth="1"/>
    <col min="3609" max="3609" width="1.7109375" style="2" customWidth="1"/>
    <col min="3610" max="3610" width="9.7109375" style="2" customWidth="1"/>
    <col min="3611" max="3840" width="30.85546875" style="2"/>
    <col min="3841" max="3841" width="36.7109375" style="2" bestFit="1" customWidth="1"/>
    <col min="3842" max="3842" width="0" style="2" hidden="1" customWidth="1"/>
    <col min="3843" max="3843" width="9.7109375" style="2" customWidth="1"/>
    <col min="3844" max="3844" width="1.7109375" style="2" customWidth="1"/>
    <col min="3845" max="3845" width="9.7109375" style="2" customWidth="1"/>
    <col min="3846" max="3846" width="1.7109375" style="2" customWidth="1"/>
    <col min="3847" max="3847" width="9.7109375" style="2" customWidth="1"/>
    <col min="3848" max="3848" width="1.7109375" style="2" customWidth="1"/>
    <col min="3849" max="3849" width="9.7109375" style="2" customWidth="1"/>
    <col min="3850" max="3850" width="1.7109375" style="2" customWidth="1"/>
    <col min="3851" max="3851" width="9.7109375" style="2" customWidth="1"/>
    <col min="3852" max="3852" width="1.7109375" style="2" customWidth="1"/>
    <col min="3853" max="3853" width="9.7109375" style="2" customWidth="1"/>
    <col min="3854" max="3854" width="1.7109375" style="2" customWidth="1"/>
    <col min="3855" max="3855" width="9.7109375" style="2" customWidth="1"/>
    <col min="3856" max="3856" width="1.7109375" style="2" customWidth="1"/>
    <col min="3857" max="3858" width="0" style="2" hidden="1" customWidth="1"/>
    <col min="3859" max="3859" width="3.7109375" style="2" customWidth="1"/>
    <col min="3860" max="3860" width="9.7109375" style="2" customWidth="1"/>
    <col min="3861" max="3861" width="1.7109375" style="2" customWidth="1"/>
    <col min="3862" max="3862" width="9.7109375" style="2" customWidth="1"/>
    <col min="3863" max="3863" width="1.7109375" style="2" customWidth="1"/>
    <col min="3864" max="3864" width="9.7109375" style="2" customWidth="1"/>
    <col min="3865" max="3865" width="1.7109375" style="2" customWidth="1"/>
    <col min="3866" max="3866" width="9.7109375" style="2" customWidth="1"/>
    <col min="3867" max="4096" width="30.85546875" style="2"/>
    <col min="4097" max="4097" width="36.7109375" style="2" bestFit="1" customWidth="1"/>
    <col min="4098" max="4098" width="0" style="2" hidden="1" customWidth="1"/>
    <col min="4099" max="4099" width="9.7109375" style="2" customWidth="1"/>
    <col min="4100" max="4100" width="1.7109375" style="2" customWidth="1"/>
    <col min="4101" max="4101" width="9.7109375" style="2" customWidth="1"/>
    <col min="4102" max="4102" width="1.7109375" style="2" customWidth="1"/>
    <col min="4103" max="4103" width="9.7109375" style="2" customWidth="1"/>
    <col min="4104" max="4104" width="1.7109375" style="2" customWidth="1"/>
    <col min="4105" max="4105" width="9.7109375" style="2" customWidth="1"/>
    <col min="4106" max="4106" width="1.7109375" style="2" customWidth="1"/>
    <col min="4107" max="4107" width="9.7109375" style="2" customWidth="1"/>
    <col min="4108" max="4108" width="1.7109375" style="2" customWidth="1"/>
    <col min="4109" max="4109" width="9.7109375" style="2" customWidth="1"/>
    <col min="4110" max="4110" width="1.7109375" style="2" customWidth="1"/>
    <col min="4111" max="4111" width="9.7109375" style="2" customWidth="1"/>
    <col min="4112" max="4112" width="1.7109375" style="2" customWidth="1"/>
    <col min="4113" max="4114" width="0" style="2" hidden="1" customWidth="1"/>
    <col min="4115" max="4115" width="3.7109375" style="2" customWidth="1"/>
    <col min="4116" max="4116" width="9.7109375" style="2" customWidth="1"/>
    <col min="4117" max="4117" width="1.7109375" style="2" customWidth="1"/>
    <col min="4118" max="4118" width="9.7109375" style="2" customWidth="1"/>
    <col min="4119" max="4119" width="1.7109375" style="2" customWidth="1"/>
    <col min="4120" max="4120" width="9.7109375" style="2" customWidth="1"/>
    <col min="4121" max="4121" width="1.7109375" style="2" customWidth="1"/>
    <col min="4122" max="4122" width="9.7109375" style="2" customWidth="1"/>
    <col min="4123" max="4352" width="30.85546875" style="2"/>
    <col min="4353" max="4353" width="36.7109375" style="2" bestFit="1" customWidth="1"/>
    <col min="4354" max="4354" width="0" style="2" hidden="1" customWidth="1"/>
    <col min="4355" max="4355" width="9.7109375" style="2" customWidth="1"/>
    <col min="4356" max="4356" width="1.7109375" style="2" customWidth="1"/>
    <col min="4357" max="4357" width="9.7109375" style="2" customWidth="1"/>
    <col min="4358" max="4358" width="1.7109375" style="2" customWidth="1"/>
    <col min="4359" max="4359" width="9.7109375" style="2" customWidth="1"/>
    <col min="4360" max="4360" width="1.7109375" style="2" customWidth="1"/>
    <col min="4361" max="4361" width="9.7109375" style="2" customWidth="1"/>
    <col min="4362" max="4362" width="1.7109375" style="2" customWidth="1"/>
    <col min="4363" max="4363" width="9.7109375" style="2" customWidth="1"/>
    <col min="4364" max="4364" width="1.7109375" style="2" customWidth="1"/>
    <col min="4365" max="4365" width="9.7109375" style="2" customWidth="1"/>
    <col min="4366" max="4366" width="1.7109375" style="2" customWidth="1"/>
    <col min="4367" max="4367" width="9.7109375" style="2" customWidth="1"/>
    <col min="4368" max="4368" width="1.7109375" style="2" customWidth="1"/>
    <col min="4369" max="4370" width="0" style="2" hidden="1" customWidth="1"/>
    <col min="4371" max="4371" width="3.7109375" style="2" customWidth="1"/>
    <col min="4372" max="4372" width="9.7109375" style="2" customWidth="1"/>
    <col min="4373" max="4373" width="1.7109375" style="2" customWidth="1"/>
    <col min="4374" max="4374" width="9.7109375" style="2" customWidth="1"/>
    <col min="4375" max="4375" width="1.7109375" style="2" customWidth="1"/>
    <col min="4376" max="4376" width="9.7109375" style="2" customWidth="1"/>
    <col min="4377" max="4377" width="1.7109375" style="2" customWidth="1"/>
    <col min="4378" max="4378" width="9.7109375" style="2" customWidth="1"/>
    <col min="4379" max="4608" width="30.85546875" style="2"/>
    <col min="4609" max="4609" width="36.7109375" style="2" bestFit="1" customWidth="1"/>
    <col min="4610" max="4610" width="0" style="2" hidden="1" customWidth="1"/>
    <col min="4611" max="4611" width="9.7109375" style="2" customWidth="1"/>
    <col min="4612" max="4612" width="1.7109375" style="2" customWidth="1"/>
    <col min="4613" max="4613" width="9.7109375" style="2" customWidth="1"/>
    <col min="4614" max="4614" width="1.7109375" style="2" customWidth="1"/>
    <col min="4615" max="4615" width="9.7109375" style="2" customWidth="1"/>
    <col min="4616" max="4616" width="1.7109375" style="2" customWidth="1"/>
    <col min="4617" max="4617" width="9.7109375" style="2" customWidth="1"/>
    <col min="4618" max="4618" width="1.7109375" style="2" customWidth="1"/>
    <col min="4619" max="4619" width="9.7109375" style="2" customWidth="1"/>
    <col min="4620" max="4620" width="1.7109375" style="2" customWidth="1"/>
    <col min="4621" max="4621" width="9.7109375" style="2" customWidth="1"/>
    <col min="4622" max="4622" width="1.7109375" style="2" customWidth="1"/>
    <col min="4623" max="4623" width="9.7109375" style="2" customWidth="1"/>
    <col min="4624" max="4624" width="1.7109375" style="2" customWidth="1"/>
    <col min="4625" max="4626" width="0" style="2" hidden="1" customWidth="1"/>
    <col min="4627" max="4627" width="3.7109375" style="2" customWidth="1"/>
    <col min="4628" max="4628" width="9.7109375" style="2" customWidth="1"/>
    <col min="4629" max="4629" width="1.7109375" style="2" customWidth="1"/>
    <col min="4630" max="4630" width="9.7109375" style="2" customWidth="1"/>
    <col min="4631" max="4631" width="1.7109375" style="2" customWidth="1"/>
    <col min="4632" max="4632" width="9.7109375" style="2" customWidth="1"/>
    <col min="4633" max="4633" width="1.7109375" style="2" customWidth="1"/>
    <col min="4634" max="4634" width="9.7109375" style="2" customWidth="1"/>
    <col min="4635" max="4864" width="30.85546875" style="2"/>
    <col min="4865" max="4865" width="36.7109375" style="2" bestFit="1" customWidth="1"/>
    <col min="4866" max="4866" width="0" style="2" hidden="1" customWidth="1"/>
    <col min="4867" max="4867" width="9.7109375" style="2" customWidth="1"/>
    <col min="4868" max="4868" width="1.7109375" style="2" customWidth="1"/>
    <col min="4869" max="4869" width="9.7109375" style="2" customWidth="1"/>
    <col min="4870" max="4870" width="1.7109375" style="2" customWidth="1"/>
    <col min="4871" max="4871" width="9.7109375" style="2" customWidth="1"/>
    <col min="4872" max="4872" width="1.7109375" style="2" customWidth="1"/>
    <col min="4873" max="4873" width="9.7109375" style="2" customWidth="1"/>
    <col min="4874" max="4874" width="1.7109375" style="2" customWidth="1"/>
    <col min="4875" max="4875" width="9.7109375" style="2" customWidth="1"/>
    <col min="4876" max="4876" width="1.7109375" style="2" customWidth="1"/>
    <col min="4877" max="4877" width="9.7109375" style="2" customWidth="1"/>
    <col min="4878" max="4878" width="1.7109375" style="2" customWidth="1"/>
    <col min="4879" max="4879" width="9.7109375" style="2" customWidth="1"/>
    <col min="4880" max="4880" width="1.7109375" style="2" customWidth="1"/>
    <col min="4881" max="4882" width="0" style="2" hidden="1" customWidth="1"/>
    <col min="4883" max="4883" width="3.7109375" style="2" customWidth="1"/>
    <col min="4884" max="4884" width="9.7109375" style="2" customWidth="1"/>
    <col min="4885" max="4885" width="1.7109375" style="2" customWidth="1"/>
    <col min="4886" max="4886" width="9.7109375" style="2" customWidth="1"/>
    <col min="4887" max="4887" width="1.7109375" style="2" customWidth="1"/>
    <col min="4888" max="4888" width="9.7109375" style="2" customWidth="1"/>
    <col min="4889" max="4889" width="1.7109375" style="2" customWidth="1"/>
    <col min="4890" max="4890" width="9.7109375" style="2" customWidth="1"/>
    <col min="4891" max="5120" width="30.85546875" style="2"/>
    <col min="5121" max="5121" width="36.7109375" style="2" bestFit="1" customWidth="1"/>
    <col min="5122" max="5122" width="0" style="2" hidden="1" customWidth="1"/>
    <col min="5123" max="5123" width="9.7109375" style="2" customWidth="1"/>
    <col min="5124" max="5124" width="1.7109375" style="2" customWidth="1"/>
    <col min="5125" max="5125" width="9.7109375" style="2" customWidth="1"/>
    <col min="5126" max="5126" width="1.7109375" style="2" customWidth="1"/>
    <col min="5127" max="5127" width="9.7109375" style="2" customWidth="1"/>
    <col min="5128" max="5128" width="1.7109375" style="2" customWidth="1"/>
    <col min="5129" max="5129" width="9.7109375" style="2" customWidth="1"/>
    <col min="5130" max="5130" width="1.7109375" style="2" customWidth="1"/>
    <col min="5131" max="5131" width="9.7109375" style="2" customWidth="1"/>
    <col min="5132" max="5132" width="1.7109375" style="2" customWidth="1"/>
    <col min="5133" max="5133" width="9.7109375" style="2" customWidth="1"/>
    <col min="5134" max="5134" width="1.7109375" style="2" customWidth="1"/>
    <col min="5135" max="5135" width="9.7109375" style="2" customWidth="1"/>
    <col min="5136" max="5136" width="1.7109375" style="2" customWidth="1"/>
    <col min="5137" max="5138" width="0" style="2" hidden="1" customWidth="1"/>
    <col min="5139" max="5139" width="3.7109375" style="2" customWidth="1"/>
    <col min="5140" max="5140" width="9.7109375" style="2" customWidth="1"/>
    <col min="5141" max="5141" width="1.7109375" style="2" customWidth="1"/>
    <col min="5142" max="5142" width="9.7109375" style="2" customWidth="1"/>
    <col min="5143" max="5143" width="1.7109375" style="2" customWidth="1"/>
    <col min="5144" max="5144" width="9.7109375" style="2" customWidth="1"/>
    <col min="5145" max="5145" width="1.7109375" style="2" customWidth="1"/>
    <col min="5146" max="5146" width="9.7109375" style="2" customWidth="1"/>
    <col min="5147" max="5376" width="30.85546875" style="2"/>
    <col min="5377" max="5377" width="36.7109375" style="2" bestFit="1" customWidth="1"/>
    <col min="5378" max="5378" width="0" style="2" hidden="1" customWidth="1"/>
    <col min="5379" max="5379" width="9.7109375" style="2" customWidth="1"/>
    <col min="5380" max="5380" width="1.7109375" style="2" customWidth="1"/>
    <col min="5381" max="5381" width="9.7109375" style="2" customWidth="1"/>
    <col min="5382" max="5382" width="1.7109375" style="2" customWidth="1"/>
    <col min="5383" max="5383" width="9.7109375" style="2" customWidth="1"/>
    <col min="5384" max="5384" width="1.7109375" style="2" customWidth="1"/>
    <col min="5385" max="5385" width="9.7109375" style="2" customWidth="1"/>
    <col min="5386" max="5386" width="1.7109375" style="2" customWidth="1"/>
    <col min="5387" max="5387" width="9.7109375" style="2" customWidth="1"/>
    <col min="5388" max="5388" width="1.7109375" style="2" customWidth="1"/>
    <col min="5389" max="5389" width="9.7109375" style="2" customWidth="1"/>
    <col min="5390" max="5390" width="1.7109375" style="2" customWidth="1"/>
    <col min="5391" max="5391" width="9.7109375" style="2" customWidth="1"/>
    <col min="5392" max="5392" width="1.7109375" style="2" customWidth="1"/>
    <col min="5393" max="5394" width="0" style="2" hidden="1" customWidth="1"/>
    <col min="5395" max="5395" width="3.7109375" style="2" customWidth="1"/>
    <col min="5396" max="5396" width="9.7109375" style="2" customWidth="1"/>
    <col min="5397" max="5397" width="1.7109375" style="2" customWidth="1"/>
    <col min="5398" max="5398" width="9.7109375" style="2" customWidth="1"/>
    <col min="5399" max="5399" width="1.7109375" style="2" customWidth="1"/>
    <col min="5400" max="5400" width="9.7109375" style="2" customWidth="1"/>
    <col min="5401" max="5401" width="1.7109375" style="2" customWidth="1"/>
    <col min="5402" max="5402" width="9.7109375" style="2" customWidth="1"/>
    <col min="5403" max="5632" width="30.85546875" style="2"/>
    <col min="5633" max="5633" width="36.7109375" style="2" bestFit="1" customWidth="1"/>
    <col min="5634" max="5634" width="0" style="2" hidden="1" customWidth="1"/>
    <col min="5635" max="5635" width="9.7109375" style="2" customWidth="1"/>
    <col min="5636" max="5636" width="1.7109375" style="2" customWidth="1"/>
    <col min="5637" max="5637" width="9.7109375" style="2" customWidth="1"/>
    <col min="5638" max="5638" width="1.7109375" style="2" customWidth="1"/>
    <col min="5639" max="5639" width="9.7109375" style="2" customWidth="1"/>
    <col min="5640" max="5640" width="1.7109375" style="2" customWidth="1"/>
    <col min="5641" max="5641" width="9.7109375" style="2" customWidth="1"/>
    <col min="5642" max="5642" width="1.7109375" style="2" customWidth="1"/>
    <col min="5643" max="5643" width="9.7109375" style="2" customWidth="1"/>
    <col min="5644" max="5644" width="1.7109375" style="2" customWidth="1"/>
    <col min="5645" max="5645" width="9.7109375" style="2" customWidth="1"/>
    <col min="5646" max="5646" width="1.7109375" style="2" customWidth="1"/>
    <col min="5647" max="5647" width="9.7109375" style="2" customWidth="1"/>
    <col min="5648" max="5648" width="1.7109375" style="2" customWidth="1"/>
    <col min="5649" max="5650" width="0" style="2" hidden="1" customWidth="1"/>
    <col min="5651" max="5651" width="3.7109375" style="2" customWidth="1"/>
    <col min="5652" max="5652" width="9.7109375" style="2" customWidth="1"/>
    <col min="5653" max="5653" width="1.7109375" style="2" customWidth="1"/>
    <col min="5654" max="5654" width="9.7109375" style="2" customWidth="1"/>
    <col min="5655" max="5655" width="1.7109375" style="2" customWidth="1"/>
    <col min="5656" max="5656" width="9.7109375" style="2" customWidth="1"/>
    <col min="5657" max="5657" width="1.7109375" style="2" customWidth="1"/>
    <col min="5658" max="5658" width="9.7109375" style="2" customWidth="1"/>
    <col min="5659" max="5888" width="30.85546875" style="2"/>
    <col min="5889" max="5889" width="36.7109375" style="2" bestFit="1" customWidth="1"/>
    <col min="5890" max="5890" width="0" style="2" hidden="1" customWidth="1"/>
    <col min="5891" max="5891" width="9.7109375" style="2" customWidth="1"/>
    <col min="5892" max="5892" width="1.7109375" style="2" customWidth="1"/>
    <col min="5893" max="5893" width="9.7109375" style="2" customWidth="1"/>
    <col min="5894" max="5894" width="1.7109375" style="2" customWidth="1"/>
    <col min="5895" max="5895" width="9.7109375" style="2" customWidth="1"/>
    <col min="5896" max="5896" width="1.7109375" style="2" customWidth="1"/>
    <col min="5897" max="5897" width="9.7109375" style="2" customWidth="1"/>
    <col min="5898" max="5898" width="1.7109375" style="2" customWidth="1"/>
    <col min="5899" max="5899" width="9.7109375" style="2" customWidth="1"/>
    <col min="5900" max="5900" width="1.7109375" style="2" customWidth="1"/>
    <col min="5901" max="5901" width="9.7109375" style="2" customWidth="1"/>
    <col min="5902" max="5902" width="1.7109375" style="2" customWidth="1"/>
    <col min="5903" max="5903" width="9.7109375" style="2" customWidth="1"/>
    <col min="5904" max="5904" width="1.7109375" style="2" customWidth="1"/>
    <col min="5905" max="5906" width="0" style="2" hidden="1" customWidth="1"/>
    <col min="5907" max="5907" width="3.7109375" style="2" customWidth="1"/>
    <col min="5908" max="5908" width="9.7109375" style="2" customWidth="1"/>
    <col min="5909" max="5909" width="1.7109375" style="2" customWidth="1"/>
    <col min="5910" max="5910" width="9.7109375" style="2" customWidth="1"/>
    <col min="5911" max="5911" width="1.7109375" style="2" customWidth="1"/>
    <col min="5912" max="5912" width="9.7109375" style="2" customWidth="1"/>
    <col min="5913" max="5913" width="1.7109375" style="2" customWidth="1"/>
    <col min="5914" max="5914" width="9.7109375" style="2" customWidth="1"/>
    <col min="5915" max="6144" width="30.85546875" style="2"/>
    <col min="6145" max="6145" width="36.7109375" style="2" bestFit="1" customWidth="1"/>
    <col min="6146" max="6146" width="0" style="2" hidden="1" customWidth="1"/>
    <col min="6147" max="6147" width="9.7109375" style="2" customWidth="1"/>
    <col min="6148" max="6148" width="1.7109375" style="2" customWidth="1"/>
    <col min="6149" max="6149" width="9.7109375" style="2" customWidth="1"/>
    <col min="6150" max="6150" width="1.7109375" style="2" customWidth="1"/>
    <col min="6151" max="6151" width="9.7109375" style="2" customWidth="1"/>
    <col min="6152" max="6152" width="1.7109375" style="2" customWidth="1"/>
    <col min="6153" max="6153" width="9.7109375" style="2" customWidth="1"/>
    <col min="6154" max="6154" width="1.7109375" style="2" customWidth="1"/>
    <col min="6155" max="6155" width="9.7109375" style="2" customWidth="1"/>
    <col min="6156" max="6156" width="1.7109375" style="2" customWidth="1"/>
    <col min="6157" max="6157" width="9.7109375" style="2" customWidth="1"/>
    <col min="6158" max="6158" width="1.7109375" style="2" customWidth="1"/>
    <col min="6159" max="6159" width="9.7109375" style="2" customWidth="1"/>
    <col min="6160" max="6160" width="1.7109375" style="2" customWidth="1"/>
    <col min="6161" max="6162" width="0" style="2" hidden="1" customWidth="1"/>
    <col min="6163" max="6163" width="3.7109375" style="2" customWidth="1"/>
    <col min="6164" max="6164" width="9.7109375" style="2" customWidth="1"/>
    <col min="6165" max="6165" width="1.7109375" style="2" customWidth="1"/>
    <col min="6166" max="6166" width="9.7109375" style="2" customWidth="1"/>
    <col min="6167" max="6167" width="1.7109375" style="2" customWidth="1"/>
    <col min="6168" max="6168" width="9.7109375" style="2" customWidth="1"/>
    <col min="6169" max="6169" width="1.7109375" style="2" customWidth="1"/>
    <col min="6170" max="6170" width="9.7109375" style="2" customWidth="1"/>
    <col min="6171" max="6400" width="30.85546875" style="2"/>
    <col min="6401" max="6401" width="36.7109375" style="2" bestFit="1" customWidth="1"/>
    <col min="6402" max="6402" width="0" style="2" hidden="1" customWidth="1"/>
    <col min="6403" max="6403" width="9.7109375" style="2" customWidth="1"/>
    <col min="6404" max="6404" width="1.7109375" style="2" customWidth="1"/>
    <col min="6405" max="6405" width="9.7109375" style="2" customWidth="1"/>
    <col min="6406" max="6406" width="1.7109375" style="2" customWidth="1"/>
    <col min="6407" max="6407" width="9.7109375" style="2" customWidth="1"/>
    <col min="6408" max="6408" width="1.7109375" style="2" customWidth="1"/>
    <col min="6409" max="6409" width="9.7109375" style="2" customWidth="1"/>
    <col min="6410" max="6410" width="1.7109375" style="2" customWidth="1"/>
    <col min="6411" max="6411" width="9.7109375" style="2" customWidth="1"/>
    <col min="6412" max="6412" width="1.7109375" style="2" customWidth="1"/>
    <col min="6413" max="6413" width="9.7109375" style="2" customWidth="1"/>
    <col min="6414" max="6414" width="1.7109375" style="2" customWidth="1"/>
    <col min="6415" max="6415" width="9.7109375" style="2" customWidth="1"/>
    <col min="6416" max="6416" width="1.7109375" style="2" customWidth="1"/>
    <col min="6417" max="6418" width="0" style="2" hidden="1" customWidth="1"/>
    <col min="6419" max="6419" width="3.7109375" style="2" customWidth="1"/>
    <col min="6420" max="6420" width="9.7109375" style="2" customWidth="1"/>
    <col min="6421" max="6421" width="1.7109375" style="2" customWidth="1"/>
    <col min="6422" max="6422" width="9.7109375" style="2" customWidth="1"/>
    <col min="6423" max="6423" width="1.7109375" style="2" customWidth="1"/>
    <col min="6424" max="6424" width="9.7109375" style="2" customWidth="1"/>
    <col min="6425" max="6425" width="1.7109375" style="2" customWidth="1"/>
    <col min="6426" max="6426" width="9.7109375" style="2" customWidth="1"/>
    <col min="6427" max="6656" width="30.85546875" style="2"/>
    <col min="6657" max="6657" width="36.7109375" style="2" bestFit="1" customWidth="1"/>
    <col min="6658" max="6658" width="0" style="2" hidden="1" customWidth="1"/>
    <col min="6659" max="6659" width="9.7109375" style="2" customWidth="1"/>
    <col min="6660" max="6660" width="1.7109375" style="2" customWidth="1"/>
    <col min="6661" max="6661" width="9.7109375" style="2" customWidth="1"/>
    <col min="6662" max="6662" width="1.7109375" style="2" customWidth="1"/>
    <col min="6663" max="6663" width="9.7109375" style="2" customWidth="1"/>
    <col min="6664" max="6664" width="1.7109375" style="2" customWidth="1"/>
    <col min="6665" max="6665" width="9.7109375" style="2" customWidth="1"/>
    <col min="6666" max="6666" width="1.7109375" style="2" customWidth="1"/>
    <col min="6667" max="6667" width="9.7109375" style="2" customWidth="1"/>
    <col min="6668" max="6668" width="1.7109375" style="2" customWidth="1"/>
    <col min="6669" max="6669" width="9.7109375" style="2" customWidth="1"/>
    <col min="6670" max="6670" width="1.7109375" style="2" customWidth="1"/>
    <col min="6671" max="6671" width="9.7109375" style="2" customWidth="1"/>
    <col min="6672" max="6672" width="1.7109375" style="2" customWidth="1"/>
    <col min="6673" max="6674" width="0" style="2" hidden="1" customWidth="1"/>
    <col min="6675" max="6675" width="3.7109375" style="2" customWidth="1"/>
    <col min="6676" max="6676" width="9.7109375" style="2" customWidth="1"/>
    <col min="6677" max="6677" width="1.7109375" style="2" customWidth="1"/>
    <col min="6678" max="6678" width="9.7109375" style="2" customWidth="1"/>
    <col min="6679" max="6679" width="1.7109375" style="2" customWidth="1"/>
    <col min="6680" max="6680" width="9.7109375" style="2" customWidth="1"/>
    <col min="6681" max="6681" width="1.7109375" style="2" customWidth="1"/>
    <col min="6682" max="6682" width="9.7109375" style="2" customWidth="1"/>
    <col min="6683" max="6912" width="30.85546875" style="2"/>
    <col min="6913" max="6913" width="36.7109375" style="2" bestFit="1" customWidth="1"/>
    <col min="6914" max="6914" width="0" style="2" hidden="1" customWidth="1"/>
    <col min="6915" max="6915" width="9.7109375" style="2" customWidth="1"/>
    <col min="6916" max="6916" width="1.7109375" style="2" customWidth="1"/>
    <col min="6917" max="6917" width="9.7109375" style="2" customWidth="1"/>
    <col min="6918" max="6918" width="1.7109375" style="2" customWidth="1"/>
    <col min="6919" max="6919" width="9.7109375" style="2" customWidth="1"/>
    <col min="6920" max="6920" width="1.7109375" style="2" customWidth="1"/>
    <col min="6921" max="6921" width="9.7109375" style="2" customWidth="1"/>
    <col min="6922" max="6922" width="1.7109375" style="2" customWidth="1"/>
    <col min="6923" max="6923" width="9.7109375" style="2" customWidth="1"/>
    <col min="6924" max="6924" width="1.7109375" style="2" customWidth="1"/>
    <col min="6925" max="6925" width="9.7109375" style="2" customWidth="1"/>
    <col min="6926" max="6926" width="1.7109375" style="2" customWidth="1"/>
    <col min="6927" max="6927" width="9.7109375" style="2" customWidth="1"/>
    <col min="6928" max="6928" width="1.7109375" style="2" customWidth="1"/>
    <col min="6929" max="6930" width="0" style="2" hidden="1" customWidth="1"/>
    <col min="6931" max="6931" width="3.7109375" style="2" customWidth="1"/>
    <col min="6932" max="6932" width="9.7109375" style="2" customWidth="1"/>
    <col min="6933" max="6933" width="1.7109375" style="2" customWidth="1"/>
    <col min="6934" max="6934" width="9.7109375" style="2" customWidth="1"/>
    <col min="6935" max="6935" width="1.7109375" style="2" customWidth="1"/>
    <col min="6936" max="6936" width="9.7109375" style="2" customWidth="1"/>
    <col min="6937" max="6937" width="1.7109375" style="2" customWidth="1"/>
    <col min="6938" max="6938" width="9.7109375" style="2" customWidth="1"/>
    <col min="6939" max="7168" width="30.85546875" style="2"/>
    <col min="7169" max="7169" width="36.7109375" style="2" bestFit="1" customWidth="1"/>
    <col min="7170" max="7170" width="0" style="2" hidden="1" customWidth="1"/>
    <col min="7171" max="7171" width="9.7109375" style="2" customWidth="1"/>
    <col min="7172" max="7172" width="1.7109375" style="2" customWidth="1"/>
    <col min="7173" max="7173" width="9.7109375" style="2" customWidth="1"/>
    <col min="7174" max="7174" width="1.7109375" style="2" customWidth="1"/>
    <col min="7175" max="7175" width="9.7109375" style="2" customWidth="1"/>
    <col min="7176" max="7176" width="1.7109375" style="2" customWidth="1"/>
    <col min="7177" max="7177" width="9.7109375" style="2" customWidth="1"/>
    <col min="7178" max="7178" width="1.7109375" style="2" customWidth="1"/>
    <col min="7179" max="7179" width="9.7109375" style="2" customWidth="1"/>
    <col min="7180" max="7180" width="1.7109375" style="2" customWidth="1"/>
    <col min="7181" max="7181" width="9.7109375" style="2" customWidth="1"/>
    <col min="7182" max="7182" width="1.7109375" style="2" customWidth="1"/>
    <col min="7183" max="7183" width="9.7109375" style="2" customWidth="1"/>
    <col min="7184" max="7184" width="1.7109375" style="2" customWidth="1"/>
    <col min="7185" max="7186" width="0" style="2" hidden="1" customWidth="1"/>
    <col min="7187" max="7187" width="3.7109375" style="2" customWidth="1"/>
    <col min="7188" max="7188" width="9.7109375" style="2" customWidth="1"/>
    <col min="7189" max="7189" width="1.7109375" style="2" customWidth="1"/>
    <col min="7190" max="7190" width="9.7109375" style="2" customWidth="1"/>
    <col min="7191" max="7191" width="1.7109375" style="2" customWidth="1"/>
    <col min="7192" max="7192" width="9.7109375" style="2" customWidth="1"/>
    <col min="7193" max="7193" width="1.7109375" style="2" customWidth="1"/>
    <col min="7194" max="7194" width="9.7109375" style="2" customWidth="1"/>
    <col min="7195" max="7424" width="30.85546875" style="2"/>
    <col min="7425" max="7425" width="36.7109375" style="2" bestFit="1" customWidth="1"/>
    <col min="7426" max="7426" width="0" style="2" hidden="1" customWidth="1"/>
    <col min="7427" max="7427" width="9.7109375" style="2" customWidth="1"/>
    <col min="7428" max="7428" width="1.7109375" style="2" customWidth="1"/>
    <col min="7429" max="7429" width="9.7109375" style="2" customWidth="1"/>
    <col min="7430" max="7430" width="1.7109375" style="2" customWidth="1"/>
    <col min="7431" max="7431" width="9.7109375" style="2" customWidth="1"/>
    <col min="7432" max="7432" width="1.7109375" style="2" customWidth="1"/>
    <col min="7433" max="7433" width="9.7109375" style="2" customWidth="1"/>
    <col min="7434" max="7434" width="1.7109375" style="2" customWidth="1"/>
    <col min="7435" max="7435" width="9.7109375" style="2" customWidth="1"/>
    <col min="7436" max="7436" width="1.7109375" style="2" customWidth="1"/>
    <col min="7437" max="7437" width="9.7109375" style="2" customWidth="1"/>
    <col min="7438" max="7438" width="1.7109375" style="2" customWidth="1"/>
    <col min="7439" max="7439" width="9.7109375" style="2" customWidth="1"/>
    <col min="7440" max="7440" width="1.7109375" style="2" customWidth="1"/>
    <col min="7441" max="7442" width="0" style="2" hidden="1" customWidth="1"/>
    <col min="7443" max="7443" width="3.7109375" style="2" customWidth="1"/>
    <col min="7444" max="7444" width="9.7109375" style="2" customWidth="1"/>
    <col min="7445" max="7445" width="1.7109375" style="2" customWidth="1"/>
    <col min="7446" max="7446" width="9.7109375" style="2" customWidth="1"/>
    <col min="7447" max="7447" width="1.7109375" style="2" customWidth="1"/>
    <col min="7448" max="7448" width="9.7109375" style="2" customWidth="1"/>
    <col min="7449" max="7449" width="1.7109375" style="2" customWidth="1"/>
    <col min="7450" max="7450" width="9.7109375" style="2" customWidth="1"/>
    <col min="7451" max="7680" width="30.85546875" style="2"/>
    <col min="7681" max="7681" width="36.7109375" style="2" bestFit="1" customWidth="1"/>
    <col min="7682" max="7682" width="0" style="2" hidden="1" customWidth="1"/>
    <col min="7683" max="7683" width="9.7109375" style="2" customWidth="1"/>
    <col min="7684" max="7684" width="1.7109375" style="2" customWidth="1"/>
    <col min="7685" max="7685" width="9.7109375" style="2" customWidth="1"/>
    <col min="7686" max="7686" width="1.7109375" style="2" customWidth="1"/>
    <col min="7687" max="7687" width="9.7109375" style="2" customWidth="1"/>
    <col min="7688" max="7688" width="1.7109375" style="2" customWidth="1"/>
    <col min="7689" max="7689" width="9.7109375" style="2" customWidth="1"/>
    <col min="7690" max="7690" width="1.7109375" style="2" customWidth="1"/>
    <col min="7691" max="7691" width="9.7109375" style="2" customWidth="1"/>
    <col min="7692" max="7692" width="1.7109375" style="2" customWidth="1"/>
    <col min="7693" max="7693" width="9.7109375" style="2" customWidth="1"/>
    <col min="7694" max="7694" width="1.7109375" style="2" customWidth="1"/>
    <col min="7695" max="7695" width="9.7109375" style="2" customWidth="1"/>
    <col min="7696" max="7696" width="1.7109375" style="2" customWidth="1"/>
    <col min="7697" max="7698" width="0" style="2" hidden="1" customWidth="1"/>
    <col min="7699" max="7699" width="3.7109375" style="2" customWidth="1"/>
    <col min="7700" max="7700" width="9.7109375" style="2" customWidth="1"/>
    <col min="7701" max="7701" width="1.7109375" style="2" customWidth="1"/>
    <col min="7702" max="7702" width="9.7109375" style="2" customWidth="1"/>
    <col min="7703" max="7703" width="1.7109375" style="2" customWidth="1"/>
    <col min="7704" max="7704" width="9.7109375" style="2" customWidth="1"/>
    <col min="7705" max="7705" width="1.7109375" style="2" customWidth="1"/>
    <col min="7706" max="7706" width="9.7109375" style="2" customWidth="1"/>
    <col min="7707" max="7936" width="30.85546875" style="2"/>
    <col min="7937" max="7937" width="36.7109375" style="2" bestFit="1" customWidth="1"/>
    <col min="7938" max="7938" width="0" style="2" hidden="1" customWidth="1"/>
    <col min="7939" max="7939" width="9.7109375" style="2" customWidth="1"/>
    <col min="7940" max="7940" width="1.7109375" style="2" customWidth="1"/>
    <col min="7941" max="7941" width="9.7109375" style="2" customWidth="1"/>
    <col min="7942" max="7942" width="1.7109375" style="2" customWidth="1"/>
    <col min="7943" max="7943" width="9.7109375" style="2" customWidth="1"/>
    <col min="7944" max="7944" width="1.7109375" style="2" customWidth="1"/>
    <col min="7945" max="7945" width="9.7109375" style="2" customWidth="1"/>
    <col min="7946" max="7946" width="1.7109375" style="2" customWidth="1"/>
    <col min="7947" max="7947" width="9.7109375" style="2" customWidth="1"/>
    <col min="7948" max="7948" width="1.7109375" style="2" customWidth="1"/>
    <col min="7949" max="7949" width="9.7109375" style="2" customWidth="1"/>
    <col min="7950" max="7950" width="1.7109375" style="2" customWidth="1"/>
    <col min="7951" max="7951" width="9.7109375" style="2" customWidth="1"/>
    <col min="7952" max="7952" width="1.7109375" style="2" customWidth="1"/>
    <col min="7953" max="7954" width="0" style="2" hidden="1" customWidth="1"/>
    <col min="7955" max="7955" width="3.7109375" style="2" customWidth="1"/>
    <col min="7956" max="7956" width="9.7109375" style="2" customWidth="1"/>
    <col min="7957" max="7957" width="1.7109375" style="2" customWidth="1"/>
    <col min="7958" max="7958" width="9.7109375" style="2" customWidth="1"/>
    <col min="7959" max="7959" width="1.7109375" style="2" customWidth="1"/>
    <col min="7960" max="7960" width="9.7109375" style="2" customWidth="1"/>
    <col min="7961" max="7961" width="1.7109375" style="2" customWidth="1"/>
    <col min="7962" max="7962" width="9.7109375" style="2" customWidth="1"/>
    <col min="7963" max="8192" width="30.85546875" style="2"/>
    <col min="8193" max="8193" width="36.7109375" style="2" bestFit="1" customWidth="1"/>
    <col min="8194" max="8194" width="0" style="2" hidden="1" customWidth="1"/>
    <col min="8195" max="8195" width="9.7109375" style="2" customWidth="1"/>
    <col min="8196" max="8196" width="1.7109375" style="2" customWidth="1"/>
    <col min="8197" max="8197" width="9.7109375" style="2" customWidth="1"/>
    <col min="8198" max="8198" width="1.7109375" style="2" customWidth="1"/>
    <col min="8199" max="8199" width="9.7109375" style="2" customWidth="1"/>
    <col min="8200" max="8200" width="1.7109375" style="2" customWidth="1"/>
    <col min="8201" max="8201" width="9.7109375" style="2" customWidth="1"/>
    <col min="8202" max="8202" width="1.7109375" style="2" customWidth="1"/>
    <col min="8203" max="8203" width="9.7109375" style="2" customWidth="1"/>
    <col min="8204" max="8204" width="1.7109375" style="2" customWidth="1"/>
    <col min="8205" max="8205" width="9.7109375" style="2" customWidth="1"/>
    <col min="8206" max="8206" width="1.7109375" style="2" customWidth="1"/>
    <col min="8207" max="8207" width="9.7109375" style="2" customWidth="1"/>
    <col min="8208" max="8208" width="1.7109375" style="2" customWidth="1"/>
    <col min="8209" max="8210" width="0" style="2" hidden="1" customWidth="1"/>
    <col min="8211" max="8211" width="3.7109375" style="2" customWidth="1"/>
    <col min="8212" max="8212" width="9.7109375" style="2" customWidth="1"/>
    <col min="8213" max="8213" width="1.7109375" style="2" customWidth="1"/>
    <col min="8214" max="8214" width="9.7109375" style="2" customWidth="1"/>
    <col min="8215" max="8215" width="1.7109375" style="2" customWidth="1"/>
    <col min="8216" max="8216" width="9.7109375" style="2" customWidth="1"/>
    <col min="8217" max="8217" width="1.7109375" style="2" customWidth="1"/>
    <col min="8218" max="8218" width="9.7109375" style="2" customWidth="1"/>
    <col min="8219" max="8448" width="30.85546875" style="2"/>
    <col min="8449" max="8449" width="36.7109375" style="2" bestFit="1" customWidth="1"/>
    <col min="8450" max="8450" width="0" style="2" hidden="1" customWidth="1"/>
    <col min="8451" max="8451" width="9.7109375" style="2" customWidth="1"/>
    <col min="8452" max="8452" width="1.7109375" style="2" customWidth="1"/>
    <col min="8453" max="8453" width="9.7109375" style="2" customWidth="1"/>
    <col min="8454" max="8454" width="1.7109375" style="2" customWidth="1"/>
    <col min="8455" max="8455" width="9.7109375" style="2" customWidth="1"/>
    <col min="8456" max="8456" width="1.7109375" style="2" customWidth="1"/>
    <col min="8457" max="8457" width="9.7109375" style="2" customWidth="1"/>
    <col min="8458" max="8458" width="1.7109375" style="2" customWidth="1"/>
    <col min="8459" max="8459" width="9.7109375" style="2" customWidth="1"/>
    <col min="8460" max="8460" width="1.7109375" style="2" customWidth="1"/>
    <col min="8461" max="8461" width="9.7109375" style="2" customWidth="1"/>
    <col min="8462" max="8462" width="1.7109375" style="2" customWidth="1"/>
    <col min="8463" max="8463" width="9.7109375" style="2" customWidth="1"/>
    <col min="8464" max="8464" width="1.7109375" style="2" customWidth="1"/>
    <col min="8465" max="8466" width="0" style="2" hidden="1" customWidth="1"/>
    <col min="8467" max="8467" width="3.7109375" style="2" customWidth="1"/>
    <col min="8468" max="8468" width="9.7109375" style="2" customWidth="1"/>
    <col min="8469" max="8469" width="1.7109375" style="2" customWidth="1"/>
    <col min="8470" max="8470" width="9.7109375" style="2" customWidth="1"/>
    <col min="8471" max="8471" width="1.7109375" style="2" customWidth="1"/>
    <col min="8472" max="8472" width="9.7109375" style="2" customWidth="1"/>
    <col min="8473" max="8473" width="1.7109375" style="2" customWidth="1"/>
    <col min="8474" max="8474" width="9.7109375" style="2" customWidth="1"/>
    <col min="8475" max="8704" width="30.85546875" style="2"/>
    <col min="8705" max="8705" width="36.7109375" style="2" bestFit="1" customWidth="1"/>
    <col min="8706" max="8706" width="0" style="2" hidden="1" customWidth="1"/>
    <col min="8707" max="8707" width="9.7109375" style="2" customWidth="1"/>
    <col min="8708" max="8708" width="1.7109375" style="2" customWidth="1"/>
    <col min="8709" max="8709" width="9.7109375" style="2" customWidth="1"/>
    <col min="8710" max="8710" width="1.7109375" style="2" customWidth="1"/>
    <col min="8711" max="8711" width="9.7109375" style="2" customWidth="1"/>
    <col min="8712" max="8712" width="1.7109375" style="2" customWidth="1"/>
    <col min="8713" max="8713" width="9.7109375" style="2" customWidth="1"/>
    <col min="8714" max="8714" width="1.7109375" style="2" customWidth="1"/>
    <col min="8715" max="8715" width="9.7109375" style="2" customWidth="1"/>
    <col min="8716" max="8716" width="1.7109375" style="2" customWidth="1"/>
    <col min="8717" max="8717" width="9.7109375" style="2" customWidth="1"/>
    <col min="8718" max="8718" width="1.7109375" style="2" customWidth="1"/>
    <col min="8719" max="8719" width="9.7109375" style="2" customWidth="1"/>
    <col min="8720" max="8720" width="1.7109375" style="2" customWidth="1"/>
    <col min="8721" max="8722" width="0" style="2" hidden="1" customWidth="1"/>
    <col min="8723" max="8723" width="3.7109375" style="2" customWidth="1"/>
    <col min="8724" max="8724" width="9.7109375" style="2" customWidth="1"/>
    <col min="8725" max="8725" width="1.7109375" style="2" customWidth="1"/>
    <col min="8726" max="8726" width="9.7109375" style="2" customWidth="1"/>
    <col min="8727" max="8727" width="1.7109375" style="2" customWidth="1"/>
    <col min="8728" max="8728" width="9.7109375" style="2" customWidth="1"/>
    <col min="8729" max="8729" width="1.7109375" style="2" customWidth="1"/>
    <col min="8730" max="8730" width="9.7109375" style="2" customWidth="1"/>
    <col min="8731" max="8960" width="30.85546875" style="2"/>
    <col min="8961" max="8961" width="36.7109375" style="2" bestFit="1" customWidth="1"/>
    <col min="8962" max="8962" width="0" style="2" hidden="1" customWidth="1"/>
    <col min="8963" max="8963" width="9.7109375" style="2" customWidth="1"/>
    <col min="8964" max="8964" width="1.7109375" style="2" customWidth="1"/>
    <col min="8965" max="8965" width="9.7109375" style="2" customWidth="1"/>
    <col min="8966" max="8966" width="1.7109375" style="2" customWidth="1"/>
    <col min="8967" max="8967" width="9.7109375" style="2" customWidth="1"/>
    <col min="8968" max="8968" width="1.7109375" style="2" customWidth="1"/>
    <col min="8969" max="8969" width="9.7109375" style="2" customWidth="1"/>
    <col min="8970" max="8970" width="1.7109375" style="2" customWidth="1"/>
    <col min="8971" max="8971" width="9.7109375" style="2" customWidth="1"/>
    <col min="8972" max="8972" width="1.7109375" style="2" customWidth="1"/>
    <col min="8973" max="8973" width="9.7109375" style="2" customWidth="1"/>
    <col min="8974" max="8974" width="1.7109375" style="2" customWidth="1"/>
    <col min="8975" max="8975" width="9.7109375" style="2" customWidth="1"/>
    <col min="8976" max="8976" width="1.7109375" style="2" customWidth="1"/>
    <col min="8977" max="8978" width="0" style="2" hidden="1" customWidth="1"/>
    <col min="8979" max="8979" width="3.7109375" style="2" customWidth="1"/>
    <col min="8980" max="8980" width="9.7109375" style="2" customWidth="1"/>
    <col min="8981" max="8981" width="1.7109375" style="2" customWidth="1"/>
    <col min="8982" max="8982" width="9.7109375" style="2" customWidth="1"/>
    <col min="8983" max="8983" width="1.7109375" style="2" customWidth="1"/>
    <col min="8984" max="8984" width="9.7109375" style="2" customWidth="1"/>
    <col min="8985" max="8985" width="1.7109375" style="2" customWidth="1"/>
    <col min="8986" max="8986" width="9.7109375" style="2" customWidth="1"/>
    <col min="8987" max="9216" width="30.85546875" style="2"/>
    <col min="9217" max="9217" width="36.7109375" style="2" bestFit="1" customWidth="1"/>
    <col min="9218" max="9218" width="0" style="2" hidden="1" customWidth="1"/>
    <col min="9219" max="9219" width="9.7109375" style="2" customWidth="1"/>
    <col min="9220" max="9220" width="1.7109375" style="2" customWidth="1"/>
    <col min="9221" max="9221" width="9.7109375" style="2" customWidth="1"/>
    <col min="9222" max="9222" width="1.7109375" style="2" customWidth="1"/>
    <col min="9223" max="9223" width="9.7109375" style="2" customWidth="1"/>
    <col min="9224" max="9224" width="1.7109375" style="2" customWidth="1"/>
    <col min="9225" max="9225" width="9.7109375" style="2" customWidth="1"/>
    <col min="9226" max="9226" width="1.7109375" style="2" customWidth="1"/>
    <col min="9227" max="9227" width="9.7109375" style="2" customWidth="1"/>
    <col min="9228" max="9228" width="1.7109375" style="2" customWidth="1"/>
    <col min="9229" max="9229" width="9.7109375" style="2" customWidth="1"/>
    <col min="9230" max="9230" width="1.7109375" style="2" customWidth="1"/>
    <col min="9231" max="9231" width="9.7109375" style="2" customWidth="1"/>
    <col min="9232" max="9232" width="1.7109375" style="2" customWidth="1"/>
    <col min="9233" max="9234" width="0" style="2" hidden="1" customWidth="1"/>
    <col min="9235" max="9235" width="3.7109375" style="2" customWidth="1"/>
    <col min="9236" max="9236" width="9.7109375" style="2" customWidth="1"/>
    <col min="9237" max="9237" width="1.7109375" style="2" customWidth="1"/>
    <col min="9238" max="9238" width="9.7109375" style="2" customWidth="1"/>
    <col min="9239" max="9239" width="1.7109375" style="2" customWidth="1"/>
    <col min="9240" max="9240" width="9.7109375" style="2" customWidth="1"/>
    <col min="9241" max="9241" width="1.7109375" style="2" customWidth="1"/>
    <col min="9242" max="9242" width="9.7109375" style="2" customWidth="1"/>
    <col min="9243" max="9472" width="30.85546875" style="2"/>
    <col min="9473" max="9473" width="36.7109375" style="2" bestFit="1" customWidth="1"/>
    <col min="9474" max="9474" width="0" style="2" hidden="1" customWidth="1"/>
    <col min="9475" max="9475" width="9.7109375" style="2" customWidth="1"/>
    <col min="9476" max="9476" width="1.7109375" style="2" customWidth="1"/>
    <col min="9477" max="9477" width="9.7109375" style="2" customWidth="1"/>
    <col min="9478" max="9478" width="1.7109375" style="2" customWidth="1"/>
    <col min="9479" max="9479" width="9.7109375" style="2" customWidth="1"/>
    <col min="9480" max="9480" width="1.7109375" style="2" customWidth="1"/>
    <col min="9481" max="9481" width="9.7109375" style="2" customWidth="1"/>
    <col min="9482" max="9482" width="1.7109375" style="2" customWidth="1"/>
    <col min="9483" max="9483" width="9.7109375" style="2" customWidth="1"/>
    <col min="9484" max="9484" width="1.7109375" style="2" customWidth="1"/>
    <col min="9485" max="9485" width="9.7109375" style="2" customWidth="1"/>
    <col min="9486" max="9486" width="1.7109375" style="2" customWidth="1"/>
    <col min="9487" max="9487" width="9.7109375" style="2" customWidth="1"/>
    <col min="9488" max="9488" width="1.7109375" style="2" customWidth="1"/>
    <col min="9489" max="9490" width="0" style="2" hidden="1" customWidth="1"/>
    <col min="9491" max="9491" width="3.7109375" style="2" customWidth="1"/>
    <col min="9492" max="9492" width="9.7109375" style="2" customWidth="1"/>
    <col min="9493" max="9493" width="1.7109375" style="2" customWidth="1"/>
    <col min="9494" max="9494" width="9.7109375" style="2" customWidth="1"/>
    <col min="9495" max="9495" width="1.7109375" style="2" customWidth="1"/>
    <col min="9496" max="9496" width="9.7109375" style="2" customWidth="1"/>
    <col min="9497" max="9497" width="1.7109375" style="2" customWidth="1"/>
    <col min="9498" max="9498" width="9.7109375" style="2" customWidth="1"/>
    <col min="9499" max="9728" width="30.85546875" style="2"/>
    <col min="9729" max="9729" width="36.7109375" style="2" bestFit="1" customWidth="1"/>
    <col min="9730" max="9730" width="0" style="2" hidden="1" customWidth="1"/>
    <col min="9731" max="9731" width="9.7109375" style="2" customWidth="1"/>
    <col min="9732" max="9732" width="1.7109375" style="2" customWidth="1"/>
    <col min="9733" max="9733" width="9.7109375" style="2" customWidth="1"/>
    <col min="9734" max="9734" width="1.7109375" style="2" customWidth="1"/>
    <col min="9735" max="9735" width="9.7109375" style="2" customWidth="1"/>
    <col min="9736" max="9736" width="1.7109375" style="2" customWidth="1"/>
    <col min="9737" max="9737" width="9.7109375" style="2" customWidth="1"/>
    <col min="9738" max="9738" width="1.7109375" style="2" customWidth="1"/>
    <col min="9739" max="9739" width="9.7109375" style="2" customWidth="1"/>
    <col min="9740" max="9740" width="1.7109375" style="2" customWidth="1"/>
    <col min="9741" max="9741" width="9.7109375" style="2" customWidth="1"/>
    <col min="9742" max="9742" width="1.7109375" style="2" customWidth="1"/>
    <col min="9743" max="9743" width="9.7109375" style="2" customWidth="1"/>
    <col min="9744" max="9744" width="1.7109375" style="2" customWidth="1"/>
    <col min="9745" max="9746" width="0" style="2" hidden="1" customWidth="1"/>
    <col min="9747" max="9747" width="3.7109375" style="2" customWidth="1"/>
    <col min="9748" max="9748" width="9.7109375" style="2" customWidth="1"/>
    <col min="9749" max="9749" width="1.7109375" style="2" customWidth="1"/>
    <col min="9750" max="9750" width="9.7109375" style="2" customWidth="1"/>
    <col min="9751" max="9751" width="1.7109375" style="2" customWidth="1"/>
    <col min="9752" max="9752" width="9.7109375" style="2" customWidth="1"/>
    <col min="9753" max="9753" width="1.7109375" style="2" customWidth="1"/>
    <col min="9754" max="9754" width="9.7109375" style="2" customWidth="1"/>
    <col min="9755" max="9984" width="30.85546875" style="2"/>
    <col min="9985" max="9985" width="36.7109375" style="2" bestFit="1" customWidth="1"/>
    <col min="9986" max="9986" width="0" style="2" hidden="1" customWidth="1"/>
    <col min="9987" max="9987" width="9.7109375" style="2" customWidth="1"/>
    <col min="9988" max="9988" width="1.7109375" style="2" customWidth="1"/>
    <col min="9989" max="9989" width="9.7109375" style="2" customWidth="1"/>
    <col min="9990" max="9990" width="1.7109375" style="2" customWidth="1"/>
    <col min="9991" max="9991" width="9.7109375" style="2" customWidth="1"/>
    <col min="9992" max="9992" width="1.7109375" style="2" customWidth="1"/>
    <col min="9993" max="9993" width="9.7109375" style="2" customWidth="1"/>
    <col min="9994" max="9994" width="1.7109375" style="2" customWidth="1"/>
    <col min="9995" max="9995" width="9.7109375" style="2" customWidth="1"/>
    <col min="9996" max="9996" width="1.7109375" style="2" customWidth="1"/>
    <col min="9997" max="9997" width="9.7109375" style="2" customWidth="1"/>
    <col min="9998" max="9998" width="1.7109375" style="2" customWidth="1"/>
    <col min="9999" max="9999" width="9.7109375" style="2" customWidth="1"/>
    <col min="10000" max="10000" width="1.7109375" style="2" customWidth="1"/>
    <col min="10001" max="10002" width="0" style="2" hidden="1" customWidth="1"/>
    <col min="10003" max="10003" width="3.7109375" style="2" customWidth="1"/>
    <col min="10004" max="10004" width="9.7109375" style="2" customWidth="1"/>
    <col min="10005" max="10005" width="1.7109375" style="2" customWidth="1"/>
    <col min="10006" max="10006" width="9.7109375" style="2" customWidth="1"/>
    <col min="10007" max="10007" width="1.7109375" style="2" customWidth="1"/>
    <col min="10008" max="10008" width="9.7109375" style="2" customWidth="1"/>
    <col min="10009" max="10009" width="1.7109375" style="2" customWidth="1"/>
    <col min="10010" max="10010" width="9.7109375" style="2" customWidth="1"/>
    <col min="10011" max="10240" width="30.85546875" style="2"/>
    <col min="10241" max="10241" width="36.7109375" style="2" bestFit="1" customWidth="1"/>
    <col min="10242" max="10242" width="0" style="2" hidden="1" customWidth="1"/>
    <col min="10243" max="10243" width="9.7109375" style="2" customWidth="1"/>
    <col min="10244" max="10244" width="1.7109375" style="2" customWidth="1"/>
    <col min="10245" max="10245" width="9.7109375" style="2" customWidth="1"/>
    <col min="10246" max="10246" width="1.7109375" style="2" customWidth="1"/>
    <col min="10247" max="10247" width="9.7109375" style="2" customWidth="1"/>
    <col min="10248" max="10248" width="1.7109375" style="2" customWidth="1"/>
    <col min="10249" max="10249" width="9.7109375" style="2" customWidth="1"/>
    <col min="10250" max="10250" width="1.7109375" style="2" customWidth="1"/>
    <col min="10251" max="10251" width="9.7109375" style="2" customWidth="1"/>
    <col min="10252" max="10252" width="1.7109375" style="2" customWidth="1"/>
    <col min="10253" max="10253" width="9.7109375" style="2" customWidth="1"/>
    <col min="10254" max="10254" width="1.7109375" style="2" customWidth="1"/>
    <col min="10255" max="10255" width="9.7109375" style="2" customWidth="1"/>
    <col min="10256" max="10256" width="1.7109375" style="2" customWidth="1"/>
    <col min="10257" max="10258" width="0" style="2" hidden="1" customWidth="1"/>
    <col min="10259" max="10259" width="3.7109375" style="2" customWidth="1"/>
    <col min="10260" max="10260" width="9.7109375" style="2" customWidth="1"/>
    <col min="10261" max="10261" width="1.7109375" style="2" customWidth="1"/>
    <col min="10262" max="10262" width="9.7109375" style="2" customWidth="1"/>
    <col min="10263" max="10263" width="1.7109375" style="2" customWidth="1"/>
    <col min="10264" max="10264" width="9.7109375" style="2" customWidth="1"/>
    <col min="10265" max="10265" width="1.7109375" style="2" customWidth="1"/>
    <col min="10266" max="10266" width="9.7109375" style="2" customWidth="1"/>
    <col min="10267" max="10496" width="30.85546875" style="2"/>
    <col min="10497" max="10497" width="36.7109375" style="2" bestFit="1" customWidth="1"/>
    <col min="10498" max="10498" width="0" style="2" hidden="1" customWidth="1"/>
    <col min="10499" max="10499" width="9.7109375" style="2" customWidth="1"/>
    <col min="10500" max="10500" width="1.7109375" style="2" customWidth="1"/>
    <col min="10501" max="10501" width="9.7109375" style="2" customWidth="1"/>
    <col min="10502" max="10502" width="1.7109375" style="2" customWidth="1"/>
    <col min="10503" max="10503" width="9.7109375" style="2" customWidth="1"/>
    <col min="10504" max="10504" width="1.7109375" style="2" customWidth="1"/>
    <col min="10505" max="10505" width="9.7109375" style="2" customWidth="1"/>
    <col min="10506" max="10506" width="1.7109375" style="2" customWidth="1"/>
    <col min="10507" max="10507" width="9.7109375" style="2" customWidth="1"/>
    <col min="10508" max="10508" width="1.7109375" style="2" customWidth="1"/>
    <col min="10509" max="10509" width="9.7109375" style="2" customWidth="1"/>
    <col min="10510" max="10510" width="1.7109375" style="2" customWidth="1"/>
    <col min="10511" max="10511" width="9.7109375" style="2" customWidth="1"/>
    <col min="10512" max="10512" width="1.7109375" style="2" customWidth="1"/>
    <col min="10513" max="10514" width="0" style="2" hidden="1" customWidth="1"/>
    <col min="10515" max="10515" width="3.7109375" style="2" customWidth="1"/>
    <col min="10516" max="10516" width="9.7109375" style="2" customWidth="1"/>
    <col min="10517" max="10517" width="1.7109375" style="2" customWidth="1"/>
    <col min="10518" max="10518" width="9.7109375" style="2" customWidth="1"/>
    <col min="10519" max="10519" width="1.7109375" style="2" customWidth="1"/>
    <col min="10520" max="10520" width="9.7109375" style="2" customWidth="1"/>
    <col min="10521" max="10521" width="1.7109375" style="2" customWidth="1"/>
    <col min="10522" max="10522" width="9.7109375" style="2" customWidth="1"/>
    <col min="10523" max="10752" width="30.85546875" style="2"/>
    <col min="10753" max="10753" width="36.7109375" style="2" bestFit="1" customWidth="1"/>
    <col min="10754" max="10754" width="0" style="2" hidden="1" customWidth="1"/>
    <col min="10755" max="10755" width="9.7109375" style="2" customWidth="1"/>
    <col min="10756" max="10756" width="1.7109375" style="2" customWidth="1"/>
    <col min="10757" max="10757" width="9.7109375" style="2" customWidth="1"/>
    <col min="10758" max="10758" width="1.7109375" style="2" customWidth="1"/>
    <col min="10759" max="10759" width="9.7109375" style="2" customWidth="1"/>
    <col min="10760" max="10760" width="1.7109375" style="2" customWidth="1"/>
    <col min="10761" max="10761" width="9.7109375" style="2" customWidth="1"/>
    <col min="10762" max="10762" width="1.7109375" style="2" customWidth="1"/>
    <col min="10763" max="10763" width="9.7109375" style="2" customWidth="1"/>
    <col min="10764" max="10764" width="1.7109375" style="2" customWidth="1"/>
    <col min="10765" max="10765" width="9.7109375" style="2" customWidth="1"/>
    <col min="10766" max="10766" width="1.7109375" style="2" customWidth="1"/>
    <col min="10767" max="10767" width="9.7109375" style="2" customWidth="1"/>
    <col min="10768" max="10768" width="1.7109375" style="2" customWidth="1"/>
    <col min="10769" max="10770" width="0" style="2" hidden="1" customWidth="1"/>
    <col min="10771" max="10771" width="3.7109375" style="2" customWidth="1"/>
    <col min="10772" max="10772" width="9.7109375" style="2" customWidth="1"/>
    <col min="10773" max="10773" width="1.7109375" style="2" customWidth="1"/>
    <col min="10774" max="10774" width="9.7109375" style="2" customWidth="1"/>
    <col min="10775" max="10775" width="1.7109375" style="2" customWidth="1"/>
    <col min="10776" max="10776" width="9.7109375" style="2" customWidth="1"/>
    <col min="10777" max="10777" width="1.7109375" style="2" customWidth="1"/>
    <col min="10778" max="10778" width="9.7109375" style="2" customWidth="1"/>
    <col min="10779" max="11008" width="30.85546875" style="2"/>
    <col min="11009" max="11009" width="36.7109375" style="2" bestFit="1" customWidth="1"/>
    <col min="11010" max="11010" width="0" style="2" hidden="1" customWidth="1"/>
    <col min="11011" max="11011" width="9.7109375" style="2" customWidth="1"/>
    <col min="11012" max="11012" width="1.7109375" style="2" customWidth="1"/>
    <col min="11013" max="11013" width="9.7109375" style="2" customWidth="1"/>
    <col min="11014" max="11014" width="1.7109375" style="2" customWidth="1"/>
    <col min="11015" max="11015" width="9.7109375" style="2" customWidth="1"/>
    <col min="11016" max="11016" width="1.7109375" style="2" customWidth="1"/>
    <col min="11017" max="11017" width="9.7109375" style="2" customWidth="1"/>
    <col min="11018" max="11018" width="1.7109375" style="2" customWidth="1"/>
    <col min="11019" max="11019" width="9.7109375" style="2" customWidth="1"/>
    <col min="11020" max="11020" width="1.7109375" style="2" customWidth="1"/>
    <col min="11021" max="11021" width="9.7109375" style="2" customWidth="1"/>
    <col min="11022" max="11022" width="1.7109375" style="2" customWidth="1"/>
    <col min="11023" max="11023" width="9.7109375" style="2" customWidth="1"/>
    <col min="11024" max="11024" width="1.7109375" style="2" customWidth="1"/>
    <col min="11025" max="11026" width="0" style="2" hidden="1" customWidth="1"/>
    <col min="11027" max="11027" width="3.7109375" style="2" customWidth="1"/>
    <col min="11028" max="11028" width="9.7109375" style="2" customWidth="1"/>
    <col min="11029" max="11029" width="1.7109375" style="2" customWidth="1"/>
    <col min="11030" max="11030" width="9.7109375" style="2" customWidth="1"/>
    <col min="11031" max="11031" width="1.7109375" style="2" customWidth="1"/>
    <col min="11032" max="11032" width="9.7109375" style="2" customWidth="1"/>
    <col min="11033" max="11033" width="1.7109375" style="2" customWidth="1"/>
    <col min="11034" max="11034" width="9.7109375" style="2" customWidth="1"/>
    <col min="11035" max="11264" width="30.85546875" style="2"/>
    <col min="11265" max="11265" width="36.7109375" style="2" bestFit="1" customWidth="1"/>
    <col min="11266" max="11266" width="0" style="2" hidden="1" customWidth="1"/>
    <col min="11267" max="11267" width="9.7109375" style="2" customWidth="1"/>
    <col min="11268" max="11268" width="1.7109375" style="2" customWidth="1"/>
    <col min="11269" max="11269" width="9.7109375" style="2" customWidth="1"/>
    <col min="11270" max="11270" width="1.7109375" style="2" customWidth="1"/>
    <col min="11271" max="11271" width="9.7109375" style="2" customWidth="1"/>
    <col min="11272" max="11272" width="1.7109375" style="2" customWidth="1"/>
    <col min="11273" max="11273" width="9.7109375" style="2" customWidth="1"/>
    <col min="11274" max="11274" width="1.7109375" style="2" customWidth="1"/>
    <col min="11275" max="11275" width="9.7109375" style="2" customWidth="1"/>
    <col min="11276" max="11276" width="1.7109375" style="2" customWidth="1"/>
    <col min="11277" max="11277" width="9.7109375" style="2" customWidth="1"/>
    <col min="11278" max="11278" width="1.7109375" style="2" customWidth="1"/>
    <col min="11279" max="11279" width="9.7109375" style="2" customWidth="1"/>
    <col min="11280" max="11280" width="1.7109375" style="2" customWidth="1"/>
    <col min="11281" max="11282" width="0" style="2" hidden="1" customWidth="1"/>
    <col min="11283" max="11283" width="3.7109375" style="2" customWidth="1"/>
    <col min="11284" max="11284" width="9.7109375" style="2" customWidth="1"/>
    <col min="11285" max="11285" width="1.7109375" style="2" customWidth="1"/>
    <col min="11286" max="11286" width="9.7109375" style="2" customWidth="1"/>
    <col min="11287" max="11287" width="1.7109375" style="2" customWidth="1"/>
    <col min="11288" max="11288" width="9.7109375" style="2" customWidth="1"/>
    <col min="11289" max="11289" width="1.7109375" style="2" customWidth="1"/>
    <col min="11290" max="11290" width="9.7109375" style="2" customWidth="1"/>
    <col min="11291" max="11520" width="30.85546875" style="2"/>
    <col min="11521" max="11521" width="36.7109375" style="2" bestFit="1" customWidth="1"/>
    <col min="11522" max="11522" width="0" style="2" hidden="1" customWidth="1"/>
    <col min="11523" max="11523" width="9.7109375" style="2" customWidth="1"/>
    <col min="11524" max="11524" width="1.7109375" style="2" customWidth="1"/>
    <col min="11525" max="11525" width="9.7109375" style="2" customWidth="1"/>
    <col min="11526" max="11526" width="1.7109375" style="2" customWidth="1"/>
    <col min="11527" max="11527" width="9.7109375" style="2" customWidth="1"/>
    <col min="11528" max="11528" width="1.7109375" style="2" customWidth="1"/>
    <col min="11529" max="11529" width="9.7109375" style="2" customWidth="1"/>
    <col min="11530" max="11530" width="1.7109375" style="2" customWidth="1"/>
    <col min="11531" max="11531" width="9.7109375" style="2" customWidth="1"/>
    <col min="11532" max="11532" width="1.7109375" style="2" customWidth="1"/>
    <col min="11533" max="11533" width="9.7109375" style="2" customWidth="1"/>
    <col min="11534" max="11534" width="1.7109375" style="2" customWidth="1"/>
    <col min="11535" max="11535" width="9.7109375" style="2" customWidth="1"/>
    <col min="11536" max="11536" width="1.7109375" style="2" customWidth="1"/>
    <col min="11537" max="11538" width="0" style="2" hidden="1" customWidth="1"/>
    <col min="11539" max="11539" width="3.7109375" style="2" customWidth="1"/>
    <col min="11540" max="11540" width="9.7109375" style="2" customWidth="1"/>
    <col min="11541" max="11541" width="1.7109375" style="2" customWidth="1"/>
    <col min="11542" max="11542" width="9.7109375" style="2" customWidth="1"/>
    <col min="11543" max="11543" width="1.7109375" style="2" customWidth="1"/>
    <col min="11544" max="11544" width="9.7109375" style="2" customWidth="1"/>
    <col min="11545" max="11545" width="1.7109375" style="2" customWidth="1"/>
    <col min="11546" max="11546" width="9.7109375" style="2" customWidth="1"/>
    <col min="11547" max="11776" width="30.85546875" style="2"/>
    <col min="11777" max="11777" width="36.7109375" style="2" bestFit="1" customWidth="1"/>
    <col min="11778" max="11778" width="0" style="2" hidden="1" customWidth="1"/>
    <col min="11779" max="11779" width="9.7109375" style="2" customWidth="1"/>
    <col min="11780" max="11780" width="1.7109375" style="2" customWidth="1"/>
    <col min="11781" max="11781" width="9.7109375" style="2" customWidth="1"/>
    <col min="11782" max="11782" width="1.7109375" style="2" customWidth="1"/>
    <col min="11783" max="11783" width="9.7109375" style="2" customWidth="1"/>
    <col min="11784" max="11784" width="1.7109375" style="2" customWidth="1"/>
    <col min="11785" max="11785" width="9.7109375" style="2" customWidth="1"/>
    <col min="11786" max="11786" width="1.7109375" style="2" customWidth="1"/>
    <col min="11787" max="11787" width="9.7109375" style="2" customWidth="1"/>
    <col min="11788" max="11788" width="1.7109375" style="2" customWidth="1"/>
    <col min="11789" max="11789" width="9.7109375" style="2" customWidth="1"/>
    <col min="11790" max="11790" width="1.7109375" style="2" customWidth="1"/>
    <col min="11791" max="11791" width="9.7109375" style="2" customWidth="1"/>
    <col min="11792" max="11792" width="1.7109375" style="2" customWidth="1"/>
    <col min="11793" max="11794" width="0" style="2" hidden="1" customWidth="1"/>
    <col min="11795" max="11795" width="3.7109375" style="2" customWidth="1"/>
    <col min="11796" max="11796" width="9.7109375" style="2" customWidth="1"/>
    <col min="11797" max="11797" width="1.7109375" style="2" customWidth="1"/>
    <col min="11798" max="11798" width="9.7109375" style="2" customWidth="1"/>
    <col min="11799" max="11799" width="1.7109375" style="2" customWidth="1"/>
    <col min="11800" max="11800" width="9.7109375" style="2" customWidth="1"/>
    <col min="11801" max="11801" width="1.7109375" style="2" customWidth="1"/>
    <col min="11802" max="11802" width="9.7109375" style="2" customWidth="1"/>
    <col min="11803" max="12032" width="30.85546875" style="2"/>
    <col min="12033" max="12033" width="36.7109375" style="2" bestFit="1" customWidth="1"/>
    <col min="12034" max="12034" width="0" style="2" hidden="1" customWidth="1"/>
    <col min="12035" max="12035" width="9.7109375" style="2" customWidth="1"/>
    <col min="12036" max="12036" width="1.7109375" style="2" customWidth="1"/>
    <col min="12037" max="12037" width="9.7109375" style="2" customWidth="1"/>
    <col min="12038" max="12038" width="1.7109375" style="2" customWidth="1"/>
    <col min="12039" max="12039" width="9.7109375" style="2" customWidth="1"/>
    <col min="12040" max="12040" width="1.7109375" style="2" customWidth="1"/>
    <col min="12041" max="12041" width="9.7109375" style="2" customWidth="1"/>
    <col min="12042" max="12042" width="1.7109375" style="2" customWidth="1"/>
    <col min="12043" max="12043" width="9.7109375" style="2" customWidth="1"/>
    <col min="12044" max="12044" width="1.7109375" style="2" customWidth="1"/>
    <col min="12045" max="12045" width="9.7109375" style="2" customWidth="1"/>
    <col min="12046" max="12046" width="1.7109375" style="2" customWidth="1"/>
    <col min="12047" max="12047" width="9.7109375" style="2" customWidth="1"/>
    <col min="12048" max="12048" width="1.7109375" style="2" customWidth="1"/>
    <col min="12049" max="12050" width="0" style="2" hidden="1" customWidth="1"/>
    <col min="12051" max="12051" width="3.7109375" style="2" customWidth="1"/>
    <col min="12052" max="12052" width="9.7109375" style="2" customWidth="1"/>
    <col min="12053" max="12053" width="1.7109375" style="2" customWidth="1"/>
    <col min="12054" max="12054" width="9.7109375" style="2" customWidth="1"/>
    <col min="12055" max="12055" width="1.7109375" style="2" customWidth="1"/>
    <col min="12056" max="12056" width="9.7109375" style="2" customWidth="1"/>
    <col min="12057" max="12057" width="1.7109375" style="2" customWidth="1"/>
    <col min="12058" max="12058" width="9.7109375" style="2" customWidth="1"/>
    <col min="12059" max="12288" width="30.85546875" style="2"/>
    <col min="12289" max="12289" width="36.7109375" style="2" bestFit="1" customWidth="1"/>
    <col min="12290" max="12290" width="0" style="2" hidden="1" customWidth="1"/>
    <col min="12291" max="12291" width="9.7109375" style="2" customWidth="1"/>
    <col min="12292" max="12292" width="1.7109375" style="2" customWidth="1"/>
    <col min="12293" max="12293" width="9.7109375" style="2" customWidth="1"/>
    <col min="12294" max="12294" width="1.7109375" style="2" customWidth="1"/>
    <col min="12295" max="12295" width="9.7109375" style="2" customWidth="1"/>
    <col min="12296" max="12296" width="1.7109375" style="2" customWidth="1"/>
    <col min="12297" max="12297" width="9.7109375" style="2" customWidth="1"/>
    <col min="12298" max="12298" width="1.7109375" style="2" customWidth="1"/>
    <col min="12299" max="12299" width="9.7109375" style="2" customWidth="1"/>
    <col min="12300" max="12300" width="1.7109375" style="2" customWidth="1"/>
    <col min="12301" max="12301" width="9.7109375" style="2" customWidth="1"/>
    <col min="12302" max="12302" width="1.7109375" style="2" customWidth="1"/>
    <col min="12303" max="12303" width="9.7109375" style="2" customWidth="1"/>
    <col min="12304" max="12304" width="1.7109375" style="2" customWidth="1"/>
    <col min="12305" max="12306" width="0" style="2" hidden="1" customWidth="1"/>
    <col min="12307" max="12307" width="3.7109375" style="2" customWidth="1"/>
    <col min="12308" max="12308" width="9.7109375" style="2" customWidth="1"/>
    <col min="12309" max="12309" width="1.7109375" style="2" customWidth="1"/>
    <col min="12310" max="12310" width="9.7109375" style="2" customWidth="1"/>
    <col min="12311" max="12311" width="1.7109375" style="2" customWidth="1"/>
    <col min="12312" max="12312" width="9.7109375" style="2" customWidth="1"/>
    <col min="12313" max="12313" width="1.7109375" style="2" customWidth="1"/>
    <col min="12314" max="12314" width="9.7109375" style="2" customWidth="1"/>
    <col min="12315" max="12544" width="30.85546875" style="2"/>
    <col min="12545" max="12545" width="36.7109375" style="2" bestFit="1" customWidth="1"/>
    <col min="12546" max="12546" width="0" style="2" hidden="1" customWidth="1"/>
    <col min="12547" max="12547" width="9.7109375" style="2" customWidth="1"/>
    <col min="12548" max="12548" width="1.7109375" style="2" customWidth="1"/>
    <col min="12549" max="12549" width="9.7109375" style="2" customWidth="1"/>
    <col min="12550" max="12550" width="1.7109375" style="2" customWidth="1"/>
    <col min="12551" max="12551" width="9.7109375" style="2" customWidth="1"/>
    <col min="12552" max="12552" width="1.7109375" style="2" customWidth="1"/>
    <col min="12553" max="12553" width="9.7109375" style="2" customWidth="1"/>
    <col min="12554" max="12554" width="1.7109375" style="2" customWidth="1"/>
    <col min="12555" max="12555" width="9.7109375" style="2" customWidth="1"/>
    <col min="12556" max="12556" width="1.7109375" style="2" customWidth="1"/>
    <col min="12557" max="12557" width="9.7109375" style="2" customWidth="1"/>
    <col min="12558" max="12558" width="1.7109375" style="2" customWidth="1"/>
    <col min="12559" max="12559" width="9.7109375" style="2" customWidth="1"/>
    <col min="12560" max="12560" width="1.7109375" style="2" customWidth="1"/>
    <col min="12561" max="12562" width="0" style="2" hidden="1" customWidth="1"/>
    <col min="12563" max="12563" width="3.7109375" style="2" customWidth="1"/>
    <col min="12564" max="12564" width="9.7109375" style="2" customWidth="1"/>
    <col min="12565" max="12565" width="1.7109375" style="2" customWidth="1"/>
    <col min="12566" max="12566" width="9.7109375" style="2" customWidth="1"/>
    <col min="12567" max="12567" width="1.7109375" style="2" customWidth="1"/>
    <col min="12568" max="12568" width="9.7109375" style="2" customWidth="1"/>
    <col min="12569" max="12569" width="1.7109375" style="2" customWidth="1"/>
    <col min="12570" max="12570" width="9.7109375" style="2" customWidth="1"/>
    <col min="12571" max="12800" width="30.85546875" style="2"/>
    <col min="12801" max="12801" width="36.7109375" style="2" bestFit="1" customWidth="1"/>
    <col min="12802" max="12802" width="0" style="2" hidden="1" customWidth="1"/>
    <col min="12803" max="12803" width="9.7109375" style="2" customWidth="1"/>
    <col min="12804" max="12804" width="1.7109375" style="2" customWidth="1"/>
    <col min="12805" max="12805" width="9.7109375" style="2" customWidth="1"/>
    <col min="12806" max="12806" width="1.7109375" style="2" customWidth="1"/>
    <col min="12807" max="12807" width="9.7109375" style="2" customWidth="1"/>
    <col min="12808" max="12808" width="1.7109375" style="2" customWidth="1"/>
    <col min="12809" max="12809" width="9.7109375" style="2" customWidth="1"/>
    <col min="12810" max="12810" width="1.7109375" style="2" customWidth="1"/>
    <col min="12811" max="12811" width="9.7109375" style="2" customWidth="1"/>
    <col min="12812" max="12812" width="1.7109375" style="2" customWidth="1"/>
    <col min="12813" max="12813" width="9.7109375" style="2" customWidth="1"/>
    <col min="12814" max="12814" width="1.7109375" style="2" customWidth="1"/>
    <col min="12815" max="12815" width="9.7109375" style="2" customWidth="1"/>
    <col min="12816" max="12816" width="1.7109375" style="2" customWidth="1"/>
    <col min="12817" max="12818" width="0" style="2" hidden="1" customWidth="1"/>
    <col min="12819" max="12819" width="3.7109375" style="2" customWidth="1"/>
    <col min="12820" max="12820" width="9.7109375" style="2" customWidth="1"/>
    <col min="12821" max="12821" width="1.7109375" style="2" customWidth="1"/>
    <col min="12822" max="12822" width="9.7109375" style="2" customWidth="1"/>
    <col min="12823" max="12823" width="1.7109375" style="2" customWidth="1"/>
    <col min="12824" max="12824" width="9.7109375" style="2" customWidth="1"/>
    <col min="12825" max="12825" width="1.7109375" style="2" customWidth="1"/>
    <col min="12826" max="12826" width="9.7109375" style="2" customWidth="1"/>
    <col min="12827" max="13056" width="30.85546875" style="2"/>
    <col min="13057" max="13057" width="36.7109375" style="2" bestFit="1" customWidth="1"/>
    <col min="13058" max="13058" width="0" style="2" hidden="1" customWidth="1"/>
    <col min="13059" max="13059" width="9.7109375" style="2" customWidth="1"/>
    <col min="13060" max="13060" width="1.7109375" style="2" customWidth="1"/>
    <col min="13061" max="13061" width="9.7109375" style="2" customWidth="1"/>
    <col min="13062" max="13062" width="1.7109375" style="2" customWidth="1"/>
    <col min="13063" max="13063" width="9.7109375" style="2" customWidth="1"/>
    <col min="13064" max="13064" width="1.7109375" style="2" customWidth="1"/>
    <col min="13065" max="13065" width="9.7109375" style="2" customWidth="1"/>
    <col min="13066" max="13066" width="1.7109375" style="2" customWidth="1"/>
    <col min="13067" max="13067" width="9.7109375" style="2" customWidth="1"/>
    <col min="13068" max="13068" width="1.7109375" style="2" customWidth="1"/>
    <col min="13069" max="13069" width="9.7109375" style="2" customWidth="1"/>
    <col min="13070" max="13070" width="1.7109375" style="2" customWidth="1"/>
    <col min="13071" max="13071" width="9.7109375" style="2" customWidth="1"/>
    <col min="13072" max="13072" width="1.7109375" style="2" customWidth="1"/>
    <col min="13073" max="13074" width="0" style="2" hidden="1" customWidth="1"/>
    <col min="13075" max="13075" width="3.7109375" style="2" customWidth="1"/>
    <col min="13076" max="13076" width="9.7109375" style="2" customWidth="1"/>
    <col min="13077" max="13077" width="1.7109375" style="2" customWidth="1"/>
    <col min="13078" max="13078" width="9.7109375" style="2" customWidth="1"/>
    <col min="13079" max="13079" width="1.7109375" style="2" customWidth="1"/>
    <col min="13080" max="13080" width="9.7109375" style="2" customWidth="1"/>
    <col min="13081" max="13081" width="1.7109375" style="2" customWidth="1"/>
    <col min="13082" max="13082" width="9.7109375" style="2" customWidth="1"/>
    <col min="13083" max="13312" width="30.85546875" style="2"/>
    <col min="13313" max="13313" width="36.7109375" style="2" bestFit="1" customWidth="1"/>
    <col min="13314" max="13314" width="0" style="2" hidden="1" customWidth="1"/>
    <col min="13315" max="13315" width="9.7109375" style="2" customWidth="1"/>
    <col min="13316" max="13316" width="1.7109375" style="2" customWidth="1"/>
    <col min="13317" max="13317" width="9.7109375" style="2" customWidth="1"/>
    <col min="13318" max="13318" width="1.7109375" style="2" customWidth="1"/>
    <col min="13319" max="13319" width="9.7109375" style="2" customWidth="1"/>
    <col min="13320" max="13320" width="1.7109375" style="2" customWidth="1"/>
    <col min="13321" max="13321" width="9.7109375" style="2" customWidth="1"/>
    <col min="13322" max="13322" width="1.7109375" style="2" customWidth="1"/>
    <col min="13323" max="13323" width="9.7109375" style="2" customWidth="1"/>
    <col min="13324" max="13324" width="1.7109375" style="2" customWidth="1"/>
    <col min="13325" max="13325" width="9.7109375" style="2" customWidth="1"/>
    <col min="13326" max="13326" width="1.7109375" style="2" customWidth="1"/>
    <col min="13327" max="13327" width="9.7109375" style="2" customWidth="1"/>
    <col min="13328" max="13328" width="1.7109375" style="2" customWidth="1"/>
    <col min="13329" max="13330" width="0" style="2" hidden="1" customWidth="1"/>
    <col min="13331" max="13331" width="3.7109375" style="2" customWidth="1"/>
    <col min="13332" max="13332" width="9.7109375" style="2" customWidth="1"/>
    <col min="13333" max="13333" width="1.7109375" style="2" customWidth="1"/>
    <col min="13334" max="13334" width="9.7109375" style="2" customWidth="1"/>
    <col min="13335" max="13335" width="1.7109375" style="2" customWidth="1"/>
    <col min="13336" max="13336" width="9.7109375" style="2" customWidth="1"/>
    <col min="13337" max="13337" width="1.7109375" style="2" customWidth="1"/>
    <col min="13338" max="13338" width="9.7109375" style="2" customWidth="1"/>
    <col min="13339" max="13568" width="30.85546875" style="2"/>
    <col min="13569" max="13569" width="36.7109375" style="2" bestFit="1" customWidth="1"/>
    <col min="13570" max="13570" width="0" style="2" hidden="1" customWidth="1"/>
    <col min="13571" max="13571" width="9.7109375" style="2" customWidth="1"/>
    <col min="13572" max="13572" width="1.7109375" style="2" customWidth="1"/>
    <col min="13573" max="13573" width="9.7109375" style="2" customWidth="1"/>
    <col min="13574" max="13574" width="1.7109375" style="2" customWidth="1"/>
    <col min="13575" max="13575" width="9.7109375" style="2" customWidth="1"/>
    <col min="13576" max="13576" width="1.7109375" style="2" customWidth="1"/>
    <col min="13577" max="13577" width="9.7109375" style="2" customWidth="1"/>
    <col min="13578" max="13578" width="1.7109375" style="2" customWidth="1"/>
    <col min="13579" max="13579" width="9.7109375" style="2" customWidth="1"/>
    <col min="13580" max="13580" width="1.7109375" style="2" customWidth="1"/>
    <col min="13581" max="13581" width="9.7109375" style="2" customWidth="1"/>
    <col min="13582" max="13582" width="1.7109375" style="2" customWidth="1"/>
    <col min="13583" max="13583" width="9.7109375" style="2" customWidth="1"/>
    <col min="13584" max="13584" width="1.7109375" style="2" customWidth="1"/>
    <col min="13585" max="13586" width="0" style="2" hidden="1" customWidth="1"/>
    <col min="13587" max="13587" width="3.7109375" style="2" customWidth="1"/>
    <col min="13588" max="13588" width="9.7109375" style="2" customWidth="1"/>
    <col min="13589" max="13589" width="1.7109375" style="2" customWidth="1"/>
    <col min="13590" max="13590" width="9.7109375" style="2" customWidth="1"/>
    <col min="13591" max="13591" width="1.7109375" style="2" customWidth="1"/>
    <col min="13592" max="13592" width="9.7109375" style="2" customWidth="1"/>
    <col min="13593" max="13593" width="1.7109375" style="2" customWidth="1"/>
    <col min="13594" max="13594" width="9.7109375" style="2" customWidth="1"/>
    <col min="13595" max="13824" width="30.85546875" style="2"/>
    <col min="13825" max="13825" width="36.7109375" style="2" bestFit="1" customWidth="1"/>
    <col min="13826" max="13826" width="0" style="2" hidden="1" customWidth="1"/>
    <col min="13827" max="13827" width="9.7109375" style="2" customWidth="1"/>
    <col min="13828" max="13828" width="1.7109375" style="2" customWidth="1"/>
    <col min="13829" max="13829" width="9.7109375" style="2" customWidth="1"/>
    <col min="13830" max="13830" width="1.7109375" style="2" customWidth="1"/>
    <col min="13831" max="13831" width="9.7109375" style="2" customWidth="1"/>
    <col min="13832" max="13832" width="1.7109375" style="2" customWidth="1"/>
    <col min="13833" max="13833" width="9.7109375" style="2" customWidth="1"/>
    <col min="13834" max="13834" width="1.7109375" style="2" customWidth="1"/>
    <col min="13835" max="13835" width="9.7109375" style="2" customWidth="1"/>
    <col min="13836" max="13836" width="1.7109375" style="2" customWidth="1"/>
    <col min="13837" max="13837" width="9.7109375" style="2" customWidth="1"/>
    <col min="13838" max="13838" width="1.7109375" style="2" customWidth="1"/>
    <col min="13839" max="13839" width="9.7109375" style="2" customWidth="1"/>
    <col min="13840" max="13840" width="1.7109375" style="2" customWidth="1"/>
    <col min="13841" max="13842" width="0" style="2" hidden="1" customWidth="1"/>
    <col min="13843" max="13843" width="3.7109375" style="2" customWidth="1"/>
    <col min="13844" max="13844" width="9.7109375" style="2" customWidth="1"/>
    <col min="13845" max="13845" width="1.7109375" style="2" customWidth="1"/>
    <col min="13846" max="13846" width="9.7109375" style="2" customWidth="1"/>
    <col min="13847" max="13847" width="1.7109375" style="2" customWidth="1"/>
    <col min="13848" max="13848" width="9.7109375" style="2" customWidth="1"/>
    <col min="13849" max="13849" width="1.7109375" style="2" customWidth="1"/>
    <col min="13850" max="13850" width="9.7109375" style="2" customWidth="1"/>
    <col min="13851" max="14080" width="30.85546875" style="2"/>
    <col min="14081" max="14081" width="36.7109375" style="2" bestFit="1" customWidth="1"/>
    <col min="14082" max="14082" width="0" style="2" hidden="1" customWidth="1"/>
    <col min="14083" max="14083" width="9.7109375" style="2" customWidth="1"/>
    <col min="14084" max="14084" width="1.7109375" style="2" customWidth="1"/>
    <col min="14085" max="14085" width="9.7109375" style="2" customWidth="1"/>
    <col min="14086" max="14086" width="1.7109375" style="2" customWidth="1"/>
    <col min="14087" max="14087" width="9.7109375" style="2" customWidth="1"/>
    <col min="14088" max="14088" width="1.7109375" style="2" customWidth="1"/>
    <col min="14089" max="14089" width="9.7109375" style="2" customWidth="1"/>
    <col min="14090" max="14090" width="1.7109375" style="2" customWidth="1"/>
    <col min="14091" max="14091" width="9.7109375" style="2" customWidth="1"/>
    <col min="14092" max="14092" width="1.7109375" style="2" customWidth="1"/>
    <col min="14093" max="14093" width="9.7109375" style="2" customWidth="1"/>
    <col min="14094" max="14094" width="1.7109375" style="2" customWidth="1"/>
    <col min="14095" max="14095" width="9.7109375" style="2" customWidth="1"/>
    <col min="14096" max="14096" width="1.7109375" style="2" customWidth="1"/>
    <col min="14097" max="14098" width="0" style="2" hidden="1" customWidth="1"/>
    <col min="14099" max="14099" width="3.7109375" style="2" customWidth="1"/>
    <col min="14100" max="14100" width="9.7109375" style="2" customWidth="1"/>
    <col min="14101" max="14101" width="1.7109375" style="2" customWidth="1"/>
    <col min="14102" max="14102" width="9.7109375" style="2" customWidth="1"/>
    <col min="14103" max="14103" width="1.7109375" style="2" customWidth="1"/>
    <col min="14104" max="14104" width="9.7109375" style="2" customWidth="1"/>
    <col min="14105" max="14105" width="1.7109375" style="2" customWidth="1"/>
    <col min="14106" max="14106" width="9.7109375" style="2" customWidth="1"/>
    <col min="14107" max="14336" width="30.85546875" style="2"/>
    <col min="14337" max="14337" width="36.7109375" style="2" bestFit="1" customWidth="1"/>
    <col min="14338" max="14338" width="0" style="2" hidden="1" customWidth="1"/>
    <col min="14339" max="14339" width="9.7109375" style="2" customWidth="1"/>
    <col min="14340" max="14340" width="1.7109375" style="2" customWidth="1"/>
    <col min="14341" max="14341" width="9.7109375" style="2" customWidth="1"/>
    <col min="14342" max="14342" width="1.7109375" style="2" customWidth="1"/>
    <col min="14343" max="14343" width="9.7109375" style="2" customWidth="1"/>
    <col min="14344" max="14344" width="1.7109375" style="2" customWidth="1"/>
    <col min="14345" max="14345" width="9.7109375" style="2" customWidth="1"/>
    <col min="14346" max="14346" width="1.7109375" style="2" customWidth="1"/>
    <col min="14347" max="14347" width="9.7109375" style="2" customWidth="1"/>
    <col min="14348" max="14348" width="1.7109375" style="2" customWidth="1"/>
    <col min="14349" max="14349" width="9.7109375" style="2" customWidth="1"/>
    <col min="14350" max="14350" width="1.7109375" style="2" customWidth="1"/>
    <col min="14351" max="14351" width="9.7109375" style="2" customWidth="1"/>
    <col min="14352" max="14352" width="1.7109375" style="2" customWidth="1"/>
    <col min="14353" max="14354" width="0" style="2" hidden="1" customWidth="1"/>
    <col min="14355" max="14355" width="3.7109375" style="2" customWidth="1"/>
    <col min="14356" max="14356" width="9.7109375" style="2" customWidth="1"/>
    <col min="14357" max="14357" width="1.7109375" style="2" customWidth="1"/>
    <col min="14358" max="14358" width="9.7109375" style="2" customWidth="1"/>
    <col min="14359" max="14359" width="1.7109375" style="2" customWidth="1"/>
    <col min="14360" max="14360" width="9.7109375" style="2" customWidth="1"/>
    <col min="14361" max="14361" width="1.7109375" style="2" customWidth="1"/>
    <col min="14362" max="14362" width="9.7109375" style="2" customWidth="1"/>
    <col min="14363" max="14592" width="30.85546875" style="2"/>
    <col min="14593" max="14593" width="36.7109375" style="2" bestFit="1" customWidth="1"/>
    <col min="14594" max="14594" width="0" style="2" hidden="1" customWidth="1"/>
    <col min="14595" max="14595" width="9.7109375" style="2" customWidth="1"/>
    <col min="14596" max="14596" width="1.7109375" style="2" customWidth="1"/>
    <col min="14597" max="14597" width="9.7109375" style="2" customWidth="1"/>
    <col min="14598" max="14598" width="1.7109375" style="2" customWidth="1"/>
    <col min="14599" max="14599" width="9.7109375" style="2" customWidth="1"/>
    <col min="14600" max="14600" width="1.7109375" style="2" customWidth="1"/>
    <col min="14601" max="14601" width="9.7109375" style="2" customWidth="1"/>
    <col min="14602" max="14602" width="1.7109375" style="2" customWidth="1"/>
    <col min="14603" max="14603" width="9.7109375" style="2" customWidth="1"/>
    <col min="14604" max="14604" width="1.7109375" style="2" customWidth="1"/>
    <col min="14605" max="14605" width="9.7109375" style="2" customWidth="1"/>
    <col min="14606" max="14606" width="1.7109375" style="2" customWidth="1"/>
    <col min="14607" max="14607" width="9.7109375" style="2" customWidth="1"/>
    <col min="14608" max="14608" width="1.7109375" style="2" customWidth="1"/>
    <col min="14609" max="14610" width="0" style="2" hidden="1" customWidth="1"/>
    <col min="14611" max="14611" width="3.7109375" style="2" customWidth="1"/>
    <col min="14612" max="14612" width="9.7109375" style="2" customWidth="1"/>
    <col min="14613" max="14613" width="1.7109375" style="2" customWidth="1"/>
    <col min="14614" max="14614" width="9.7109375" style="2" customWidth="1"/>
    <col min="14615" max="14615" width="1.7109375" style="2" customWidth="1"/>
    <col min="14616" max="14616" width="9.7109375" style="2" customWidth="1"/>
    <col min="14617" max="14617" width="1.7109375" style="2" customWidth="1"/>
    <col min="14618" max="14618" width="9.7109375" style="2" customWidth="1"/>
    <col min="14619" max="14848" width="30.85546875" style="2"/>
    <col min="14849" max="14849" width="36.7109375" style="2" bestFit="1" customWidth="1"/>
    <col min="14850" max="14850" width="0" style="2" hidden="1" customWidth="1"/>
    <col min="14851" max="14851" width="9.7109375" style="2" customWidth="1"/>
    <col min="14852" max="14852" width="1.7109375" style="2" customWidth="1"/>
    <col min="14853" max="14853" width="9.7109375" style="2" customWidth="1"/>
    <col min="14854" max="14854" width="1.7109375" style="2" customWidth="1"/>
    <col min="14855" max="14855" width="9.7109375" style="2" customWidth="1"/>
    <col min="14856" max="14856" width="1.7109375" style="2" customWidth="1"/>
    <col min="14857" max="14857" width="9.7109375" style="2" customWidth="1"/>
    <col min="14858" max="14858" width="1.7109375" style="2" customWidth="1"/>
    <col min="14859" max="14859" width="9.7109375" style="2" customWidth="1"/>
    <col min="14860" max="14860" width="1.7109375" style="2" customWidth="1"/>
    <col min="14861" max="14861" width="9.7109375" style="2" customWidth="1"/>
    <col min="14862" max="14862" width="1.7109375" style="2" customWidth="1"/>
    <col min="14863" max="14863" width="9.7109375" style="2" customWidth="1"/>
    <col min="14864" max="14864" width="1.7109375" style="2" customWidth="1"/>
    <col min="14865" max="14866" width="0" style="2" hidden="1" customWidth="1"/>
    <col min="14867" max="14867" width="3.7109375" style="2" customWidth="1"/>
    <col min="14868" max="14868" width="9.7109375" style="2" customWidth="1"/>
    <col min="14869" max="14869" width="1.7109375" style="2" customWidth="1"/>
    <col min="14870" max="14870" width="9.7109375" style="2" customWidth="1"/>
    <col min="14871" max="14871" width="1.7109375" style="2" customWidth="1"/>
    <col min="14872" max="14872" width="9.7109375" style="2" customWidth="1"/>
    <col min="14873" max="14873" width="1.7109375" style="2" customWidth="1"/>
    <col min="14874" max="14874" width="9.7109375" style="2" customWidth="1"/>
    <col min="14875" max="15104" width="30.85546875" style="2"/>
    <col min="15105" max="15105" width="36.7109375" style="2" bestFit="1" customWidth="1"/>
    <col min="15106" max="15106" width="0" style="2" hidden="1" customWidth="1"/>
    <col min="15107" max="15107" width="9.7109375" style="2" customWidth="1"/>
    <col min="15108" max="15108" width="1.7109375" style="2" customWidth="1"/>
    <col min="15109" max="15109" width="9.7109375" style="2" customWidth="1"/>
    <col min="15110" max="15110" width="1.7109375" style="2" customWidth="1"/>
    <col min="15111" max="15111" width="9.7109375" style="2" customWidth="1"/>
    <col min="15112" max="15112" width="1.7109375" style="2" customWidth="1"/>
    <col min="15113" max="15113" width="9.7109375" style="2" customWidth="1"/>
    <col min="15114" max="15114" width="1.7109375" style="2" customWidth="1"/>
    <col min="15115" max="15115" width="9.7109375" style="2" customWidth="1"/>
    <col min="15116" max="15116" width="1.7109375" style="2" customWidth="1"/>
    <col min="15117" max="15117" width="9.7109375" style="2" customWidth="1"/>
    <col min="15118" max="15118" width="1.7109375" style="2" customWidth="1"/>
    <col min="15119" max="15119" width="9.7109375" style="2" customWidth="1"/>
    <col min="15120" max="15120" width="1.7109375" style="2" customWidth="1"/>
    <col min="15121" max="15122" width="0" style="2" hidden="1" customWidth="1"/>
    <col min="15123" max="15123" width="3.7109375" style="2" customWidth="1"/>
    <col min="15124" max="15124" width="9.7109375" style="2" customWidth="1"/>
    <col min="15125" max="15125" width="1.7109375" style="2" customWidth="1"/>
    <col min="15126" max="15126" width="9.7109375" style="2" customWidth="1"/>
    <col min="15127" max="15127" width="1.7109375" style="2" customWidth="1"/>
    <col min="15128" max="15128" width="9.7109375" style="2" customWidth="1"/>
    <col min="15129" max="15129" width="1.7109375" style="2" customWidth="1"/>
    <col min="15130" max="15130" width="9.7109375" style="2" customWidth="1"/>
    <col min="15131" max="15360" width="30.85546875" style="2"/>
    <col min="15361" max="15361" width="36.7109375" style="2" bestFit="1" customWidth="1"/>
    <col min="15362" max="15362" width="0" style="2" hidden="1" customWidth="1"/>
    <col min="15363" max="15363" width="9.7109375" style="2" customWidth="1"/>
    <col min="15364" max="15364" width="1.7109375" style="2" customWidth="1"/>
    <col min="15365" max="15365" width="9.7109375" style="2" customWidth="1"/>
    <col min="15366" max="15366" width="1.7109375" style="2" customWidth="1"/>
    <col min="15367" max="15367" width="9.7109375" style="2" customWidth="1"/>
    <col min="15368" max="15368" width="1.7109375" style="2" customWidth="1"/>
    <col min="15369" max="15369" width="9.7109375" style="2" customWidth="1"/>
    <col min="15370" max="15370" width="1.7109375" style="2" customWidth="1"/>
    <col min="15371" max="15371" width="9.7109375" style="2" customWidth="1"/>
    <col min="15372" max="15372" width="1.7109375" style="2" customWidth="1"/>
    <col min="15373" max="15373" width="9.7109375" style="2" customWidth="1"/>
    <col min="15374" max="15374" width="1.7109375" style="2" customWidth="1"/>
    <col min="15375" max="15375" width="9.7109375" style="2" customWidth="1"/>
    <col min="15376" max="15376" width="1.7109375" style="2" customWidth="1"/>
    <col min="15377" max="15378" width="0" style="2" hidden="1" customWidth="1"/>
    <col min="15379" max="15379" width="3.7109375" style="2" customWidth="1"/>
    <col min="15380" max="15380" width="9.7109375" style="2" customWidth="1"/>
    <col min="15381" max="15381" width="1.7109375" style="2" customWidth="1"/>
    <col min="15382" max="15382" width="9.7109375" style="2" customWidth="1"/>
    <col min="15383" max="15383" width="1.7109375" style="2" customWidth="1"/>
    <col min="15384" max="15384" width="9.7109375" style="2" customWidth="1"/>
    <col min="15385" max="15385" width="1.7109375" style="2" customWidth="1"/>
    <col min="15386" max="15386" width="9.7109375" style="2" customWidth="1"/>
    <col min="15387" max="15616" width="30.85546875" style="2"/>
    <col min="15617" max="15617" width="36.7109375" style="2" bestFit="1" customWidth="1"/>
    <col min="15618" max="15618" width="0" style="2" hidden="1" customWidth="1"/>
    <col min="15619" max="15619" width="9.7109375" style="2" customWidth="1"/>
    <col min="15620" max="15620" width="1.7109375" style="2" customWidth="1"/>
    <col min="15621" max="15621" width="9.7109375" style="2" customWidth="1"/>
    <col min="15622" max="15622" width="1.7109375" style="2" customWidth="1"/>
    <col min="15623" max="15623" width="9.7109375" style="2" customWidth="1"/>
    <col min="15624" max="15624" width="1.7109375" style="2" customWidth="1"/>
    <col min="15625" max="15625" width="9.7109375" style="2" customWidth="1"/>
    <col min="15626" max="15626" width="1.7109375" style="2" customWidth="1"/>
    <col min="15627" max="15627" width="9.7109375" style="2" customWidth="1"/>
    <col min="15628" max="15628" width="1.7109375" style="2" customWidth="1"/>
    <col min="15629" max="15629" width="9.7109375" style="2" customWidth="1"/>
    <col min="15630" max="15630" width="1.7109375" style="2" customWidth="1"/>
    <col min="15631" max="15631" width="9.7109375" style="2" customWidth="1"/>
    <col min="15632" max="15632" width="1.7109375" style="2" customWidth="1"/>
    <col min="15633" max="15634" width="0" style="2" hidden="1" customWidth="1"/>
    <col min="15635" max="15635" width="3.7109375" style="2" customWidth="1"/>
    <col min="15636" max="15636" width="9.7109375" style="2" customWidth="1"/>
    <col min="15637" max="15637" width="1.7109375" style="2" customWidth="1"/>
    <col min="15638" max="15638" width="9.7109375" style="2" customWidth="1"/>
    <col min="15639" max="15639" width="1.7109375" style="2" customWidth="1"/>
    <col min="15640" max="15640" width="9.7109375" style="2" customWidth="1"/>
    <col min="15641" max="15641" width="1.7109375" style="2" customWidth="1"/>
    <col min="15642" max="15642" width="9.7109375" style="2" customWidth="1"/>
    <col min="15643" max="15872" width="30.85546875" style="2"/>
    <col min="15873" max="15873" width="36.7109375" style="2" bestFit="1" customWidth="1"/>
    <col min="15874" max="15874" width="0" style="2" hidden="1" customWidth="1"/>
    <col min="15875" max="15875" width="9.7109375" style="2" customWidth="1"/>
    <col min="15876" max="15876" width="1.7109375" style="2" customWidth="1"/>
    <col min="15877" max="15877" width="9.7109375" style="2" customWidth="1"/>
    <col min="15878" max="15878" width="1.7109375" style="2" customWidth="1"/>
    <col min="15879" max="15879" width="9.7109375" style="2" customWidth="1"/>
    <col min="15880" max="15880" width="1.7109375" style="2" customWidth="1"/>
    <col min="15881" max="15881" width="9.7109375" style="2" customWidth="1"/>
    <col min="15882" max="15882" width="1.7109375" style="2" customWidth="1"/>
    <col min="15883" max="15883" width="9.7109375" style="2" customWidth="1"/>
    <col min="15884" max="15884" width="1.7109375" style="2" customWidth="1"/>
    <col min="15885" max="15885" width="9.7109375" style="2" customWidth="1"/>
    <col min="15886" max="15886" width="1.7109375" style="2" customWidth="1"/>
    <col min="15887" max="15887" width="9.7109375" style="2" customWidth="1"/>
    <col min="15888" max="15888" width="1.7109375" style="2" customWidth="1"/>
    <col min="15889" max="15890" width="0" style="2" hidden="1" customWidth="1"/>
    <col min="15891" max="15891" width="3.7109375" style="2" customWidth="1"/>
    <col min="15892" max="15892" width="9.7109375" style="2" customWidth="1"/>
    <col min="15893" max="15893" width="1.7109375" style="2" customWidth="1"/>
    <col min="15894" max="15894" width="9.7109375" style="2" customWidth="1"/>
    <col min="15895" max="15895" width="1.7109375" style="2" customWidth="1"/>
    <col min="15896" max="15896" width="9.7109375" style="2" customWidth="1"/>
    <col min="15897" max="15897" width="1.7109375" style="2" customWidth="1"/>
    <col min="15898" max="15898" width="9.7109375" style="2" customWidth="1"/>
    <col min="15899" max="16128" width="30.85546875" style="2"/>
    <col min="16129" max="16129" width="36.7109375" style="2" bestFit="1" customWidth="1"/>
    <col min="16130" max="16130" width="0" style="2" hidden="1" customWidth="1"/>
    <col min="16131" max="16131" width="9.7109375" style="2" customWidth="1"/>
    <col min="16132" max="16132" width="1.7109375" style="2" customWidth="1"/>
    <col min="16133" max="16133" width="9.7109375" style="2" customWidth="1"/>
    <col min="16134" max="16134" width="1.7109375" style="2" customWidth="1"/>
    <col min="16135" max="16135" width="9.7109375" style="2" customWidth="1"/>
    <col min="16136" max="16136" width="1.7109375" style="2" customWidth="1"/>
    <col min="16137" max="16137" width="9.7109375" style="2" customWidth="1"/>
    <col min="16138" max="16138" width="1.7109375" style="2" customWidth="1"/>
    <col min="16139" max="16139" width="9.7109375" style="2" customWidth="1"/>
    <col min="16140" max="16140" width="1.7109375" style="2" customWidth="1"/>
    <col min="16141" max="16141" width="9.7109375" style="2" customWidth="1"/>
    <col min="16142" max="16142" width="1.7109375" style="2" customWidth="1"/>
    <col min="16143" max="16143" width="9.7109375" style="2" customWidth="1"/>
    <col min="16144" max="16144" width="1.7109375" style="2" customWidth="1"/>
    <col min="16145" max="16146" width="0" style="2" hidden="1" customWidth="1"/>
    <col min="16147" max="16147" width="3.7109375" style="2" customWidth="1"/>
    <col min="16148" max="16148" width="9.7109375" style="2" customWidth="1"/>
    <col min="16149" max="16149" width="1.7109375" style="2" customWidth="1"/>
    <col min="16150" max="16150" width="9.7109375" style="2" customWidth="1"/>
    <col min="16151" max="16151" width="1.7109375" style="2" customWidth="1"/>
    <col min="16152" max="16152" width="9.7109375" style="2" customWidth="1"/>
    <col min="16153" max="16153" width="1.7109375" style="2" customWidth="1"/>
    <col min="16154" max="16154" width="9.7109375" style="2" customWidth="1"/>
    <col min="16155" max="16384" width="30.85546875" style="2"/>
  </cols>
  <sheetData>
    <row r="1" spans="1:252" x14ac:dyDescent="0.2">
      <c r="A1" s="1">
        <f ca="1">NOW()</f>
        <v>46051.643471180556</v>
      </c>
    </row>
    <row r="2" spans="1:252" ht="21" thickBot="1" x14ac:dyDescent="0.35">
      <c r="A2" s="1027" t="s">
        <v>361</v>
      </c>
      <c r="B2" s="1028"/>
      <c r="C2" s="1028"/>
      <c r="D2" s="1028"/>
      <c r="E2" s="1028"/>
      <c r="F2" s="1028"/>
      <c r="G2" s="1028"/>
      <c r="H2" s="1028"/>
      <c r="I2" s="1028"/>
      <c r="J2" s="1028"/>
      <c r="K2" s="1028"/>
      <c r="L2" s="1028"/>
      <c r="M2" s="1028"/>
      <c r="N2" s="1028"/>
      <c r="O2" s="746"/>
      <c r="P2" s="746"/>
    </row>
    <row r="3" spans="1:252" ht="20.25" x14ac:dyDescent="0.3">
      <c r="A3" s="1004" t="s">
        <v>155</v>
      </c>
      <c r="B3" s="1004"/>
      <c r="C3" s="1004"/>
      <c r="D3" s="1004"/>
      <c r="E3" s="1004"/>
      <c r="F3" s="1004"/>
      <c r="G3" s="1004"/>
      <c r="H3" s="1004"/>
      <c r="I3" s="1004"/>
      <c r="J3" s="1004"/>
      <c r="K3" s="1004"/>
      <c r="L3" s="1004"/>
      <c r="M3" s="1004"/>
      <c r="N3" s="1004"/>
      <c r="O3" s="746"/>
      <c r="P3" s="751"/>
      <c r="T3" s="1005" t="s">
        <v>30</v>
      </c>
      <c r="U3" s="1006"/>
      <c r="V3" s="1006"/>
      <c r="W3" s="1006"/>
      <c r="X3" s="1006"/>
      <c r="Y3" s="1006"/>
      <c r="Z3" s="1007"/>
    </row>
    <row r="4" spans="1:252" x14ac:dyDescent="0.2">
      <c r="A4" s="6" t="s">
        <v>1</v>
      </c>
      <c r="B4" s="440"/>
      <c r="C4" s="441" t="s">
        <v>105</v>
      </c>
      <c r="D4" s="6"/>
      <c r="E4" s="752" t="s">
        <v>33</v>
      </c>
      <c r="F4" s="6"/>
      <c r="G4" s="442" t="s">
        <v>106</v>
      </c>
      <c r="H4" s="6"/>
      <c r="I4" s="443" t="s">
        <v>107</v>
      </c>
      <c r="J4" s="6"/>
      <c r="K4" s="7" t="s">
        <v>3</v>
      </c>
      <c r="L4" s="6"/>
      <c r="M4" s="8" t="s">
        <v>4</v>
      </c>
      <c r="N4" s="6"/>
      <c r="O4" s="444" t="s">
        <v>2</v>
      </c>
      <c r="P4" s="6"/>
      <c r="Q4" s="445" t="s">
        <v>108</v>
      </c>
      <c r="R4" s="9"/>
      <c r="S4" s="9"/>
      <c r="T4" s="524"/>
      <c r="U4" s="11"/>
      <c r="V4" s="12" t="s">
        <v>5</v>
      </c>
      <c r="W4" s="13"/>
      <c r="X4" s="858" t="s">
        <v>6</v>
      </c>
      <c r="Y4" s="13"/>
      <c r="Z4" s="859" t="s">
        <v>7</v>
      </c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</row>
    <row r="5" spans="1:252" x14ac:dyDescent="0.2">
      <c r="A5" s="18"/>
      <c r="B5" s="18"/>
      <c r="C5" s="449" t="s">
        <v>362</v>
      </c>
      <c r="D5" s="18"/>
      <c r="E5" s="753" t="s">
        <v>363</v>
      </c>
      <c r="F5" s="18"/>
      <c r="G5" s="450" t="s">
        <v>364</v>
      </c>
      <c r="H5" s="18"/>
      <c r="I5" s="451" t="s">
        <v>365</v>
      </c>
      <c r="J5" s="18"/>
      <c r="K5" s="19" t="s">
        <v>366</v>
      </c>
      <c r="L5" s="18"/>
      <c r="M5" s="20" t="s">
        <v>367</v>
      </c>
      <c r="N5" s="18"/>
      <c r="O5" s="452" t="s">
        <v>368</v>
      </c>
      <c r="P5" s="18"/>
      <c r="Q5" s="453" t="s">
        <v>369</v>
      </c>
      <c r="R5" s="21"/>
      <c r="S5" s="21"/>
      <c r="T5" s="526" t="s">
        <v>370</v>
      </c>
      <c r="U5" s="23"/>
      <c r="V5" s="22" t="s">
        <v>371</v>
      </c>
      <c r="W5" s="23"/>
      <c r="X5" s="860" t="s">
        <v>372</v>
      </c>
      <c r="Y5" s="23"/>
      <c r="Z5" s="861" t="s">
        <v>373</v>
      </c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</row>
    <row r="6" spans="1:252" ht="15" x14ac:dyDescent="0.25">
      <c r="C6" s="457"/>
      <c r="D6" s="28"/>
      <c r="E6" s="754"/>
      <c r="F6" s="28"/>
      <c r="G6" s="458"/>
      <c r="H6" s="28"/>
      <c r="I6" s="459"/>
      <c r="J6" s="28"/>
      <c r="K6" s="29"/>
      <c r="L6" s="28"/>
      <c r="M6" s="30"/>
      <c r="N6" s="28"/>
      <c r="O6" s="460"/>
      <c r="P6" s="28"/>
      <c r="Q6" s="461"/>
      <c r="R6" s="28"/>
      <c r="T6" s="533"/>
      <c r="U6" s="534"/>
      <c r="V6" s="535"/>
      <c r="W6" s="534"/>
      <c r="X6" s="862"/>
      <c r="Y6" s="534"/>
      <c r="Z6" s="863"/>
    </row>
    <row r="7" spans="1:252" ht="15" x14ac:dyDescent="0.25">
      <c r="A7" s="38" t="s">
        <v>8</v>
      </c>
      <c r="B7" s="197"/>
      <c r="C7" s="223">
        <v>43990</v>
      </c>
      <c r="D7" s="39"/>
      <c r="E7" s="755">
        <v>43969</v>
      </c>
      <c r="F7" s="39"/>
      <c r="G7" s="464">
        <v>43969</v>
      </c>
      <c r="H7" s="39"/>
      <c r="I7" s="465">
        <v>44025</v>
      </c>
      <c r="J7" s="39"/>
      <c r="K7" s="40">
        <v>43969</v>
      </c>
      <c r="L7" s="39"/>
      <c r="M7" s="41">
        <v>44018</v>
      </c>
      <c r="N7" s="39"/>
      <c r="O7" s="466">
        <v>43969</v>
      </c>
      <c r="P7" s="39"/>
      <c r="Q7" s="756">
        <v>42191</v>
      </c>
      <c r="R7" s="28"/>
      <c r="T7" s="537">
        <v>44011</v>
      </c>
      <c r="U7" s="43"/>
      <c r="V7" s="44">
        <v>44022</v>
      </c>
      <c r="W7" s="43"/>
      <c r="X7" s="864">
        <v>44033</v>
      </c>
      <c r="Y7" s="43"/>
      <c r="Z7" s="865">
        <v>44046</v>
      </c>
    </row>
    <row r="8" spans="1:252" ht="15" x14ac:dyDescent="0.25">
      <c r="A8" s="49" t="s">
        <v>9</v>
      </c>
      <c r="B8" s="53"/>
      <c r="C8" s="470">
        <v>44045</v>
      </c>
      <c r="D8" s="50"/>
      <c r="E8" s="757">
        <v>44003</v>
      </c>
      <c r="F8" s="50"/>
      <c r="G8" s="471">
        <v>44017</v>
      </c>
      <c r="H8" s="50"/>
      <c r="I8" s="472">
        <v>44073</v>
      </c>
      <c r="J8" s="50"/>
      <c r="K8" s="51">
        <v>44024</v>
      </c>
      <c r="L8" s="50"/>
      <c r="M8" s="52">
        <v>44073</v>
      </c>
      <c r="N8" s="50"/>
      <c r="O8" s="473">
        <v>44073</v>
      </c>
      <c r="P8" s="50"/>
      <c r="Q8" s="475">
        <v>42218</v>
      </c>
      <c r="R8" s="28"/>
      <c r="T8" s="537">
        <v>44057</v>
      </c>
      <c r="U8" s="43"/>
      <c r="V8" s="44">
        <v>44032</v>
      </c>
      <c r="W8" s="43"/>
      <c r="X8" s="864">
        <v>44040</v>
      </c>
      <c r="Y8" s="43"/>
      <c r="Z8" s="865">
        <v>44057</v>
      </c>
    </row>
    <row r="9" spans="1:252" ht="15" x14ac:dyDescent="0.25">
      <c r="A9" s="53" t="s">
        <v>10</v>
      </c>
      <c r="B9" s="53"/>
      <c r="C9" s="470">
        <v>43899</v>
      </c>
      <c r="D9" s="50"/>
      <c r="E9" s="757">
        <v>43899</v>
      </c>
      <c r="F9" s="50"/>
      <c r="G9" s="471">
        <v>43899</v>
      </c>
      <c r="H9" s="50"/>
      <c r="I9" s="472">
        <v>43899</v>
      </c>
      <c r="J9" s="50"/>
      <c r="K9" s="51">
        <v>43899</v>
      </c>
      <c r="L9" s="50"/>
      <c r="M9" s="52">
        <v>43899</v>
      </c>
      <c r="N9" s="50"/>
      <c r="O9" s="473">
        <v>43899</v>
      </c>
      <c r="P9" s="50"/>
      <c r="Q9" s="475">
        <v>42065</v>
      </c>
      <c r="R9" s="28"/>
      <c r="T9" s="537">
        <v>43899</v>
      </c>
      <c r="U9" s="43"/>
      <c r="V9" s="44">
        <v>43899</v>
      </c>
      <c r="W9" s="43"/>
      <c r="X9" s="864">
        <v>43899</v>
      </c>
      <c r="Y9" s="43"/>
      <c r="Z9" s="865">
        <v>43899</v>
      </c>
    </row>
    <row r="10" spans="1:252" ht="15" x14ac:dyDescent="0.25">
      <c r="A10" s="53" t="s">
        <v>24</v>
      </c>
      <c r="B10" s="53"/>
      <c r="C10" s="470">
        <f>C7-3</f>
        <v>43987</v>
      </c>
      <c r="D10" s="50"/>
      <c r="E10" s="757">
        <f>E7-3</f>
        <v>43966</v>
      </c>
      <c r="F10" s="50"/>
      <c r="G10" s="471">
        <f>G7-3</f>
        <v>43966</v>
      </c>
      <c r="H10" s="50"/>
      <c r="I10" s="472">
        <f>I7-3</f>
        <v>44022</v>
      </c>
      <c r="J10" s="50"/>
      <c r="K10" s="51">
        <f>K7-3</f>
        <v>43966</v>
      </c>
      <c r="L10" s="50"/>
      <c r="M10" s="52">
        <f>M7-4</f>
        <v>44014</v>
      </c>
      <c r="N10" s="50"/>
      <c r="O10" s="473">
        <f>O7-3</f>
        <v>43966</v>
      </c>
      <c r="P10" s="50"/>
      <c r="Q10" s="475">
        <f>Q7-3-1</f>
        <v>42187</v>
      </c>
      <c r="R10" s="28"/>
      <c r="T10" s="537">
        <v>44008</v>
      </c>
      <c r="U10" s="43"/>
      <c r="V10" s="44">
        <v>44021</v>
      </c>
      <c r="W10" s="43"/>
      <c r="X10" s="864">
        <v>44032</v>
      </c>
      <c r="Y10" s="43"/>
      <c r="Z10" s="865">
        <v>44043</v>
      </c>
    </row>
    <row r="11" spans="1:252" ht="15" x14ac:dyDescent="0.25">
      <c r="A11" s="49" t="s">
        <v>25</v>
      </c>
      <c r="B11" s="53"/>
      <c r="C11" s="470">
        <f>C7+7</f>
        <v>43997</v>
      </c>
      <c r="D11" s="50"/>
      <c r="E11" s="757">
        <f>E7+7+1</f>
        <v>43977</v>
      </c>
      <c r="F11" s="50"/>
      <c r="G11" s="471">
        <f>G7+7+1</f>
        <v>43977</v>
      </c>
      <c r="H11" s="50"/>
      <c r="I11" s="472">
        <f>I7+7</f>
        <v>44032</v>
      </c>
      <c r="J11" s="50"/>
      <c r="K11" s="51">
        <f>K7+7+1</f>
        <v>43977</v>
      </c>
      <c r="L11" s="50"/>
      <c r="M11" s="52">
        <f>M7+7</f>
        <v>44025</v>
      </c>
      <c r="N11" s="50"/>
      <c r="O11" s="473">
        <f>O7+7+1</f>
        <v>43977</v>
      </c>
      <c r="P11" s="50"/>
      <c r="Q11" s="475">
        <f>Q7+2</f>
        <v>42193</v>
      </c>
      <c r="R11" s="28"/>
      <c r="T11" s="537">
        <v>44021</v>
      </c>
      <c r="U11" s="43"/>
      <c r="V11" s="44">
        <v>44025</v>
      </c>
      <c r="W11" s="43"/>
      <c r="X11" s="864">
        <v>44034</v>
      </c>
      <c r="Y11" s="43"/>
      <c r="Z11" s="865">
        <v>44047</v>
      </c>
    </row>
    <row r="12" spans="1:252" ht="15" x14ac:dyDescent="0.25">
      <c r="A12" s="53" t="s">
        <v>12</v>
      </c>
      <c r="B12" s="53"/>
      <c r="C12" s="470">
        <f>C7+32</f>
        <v>44022</v>
      </c>
      <c r="D12" s="50"/>
      <c r="E12" s="757">
        <f>E7+18</f>
        <v>43987</v>
      </c>
      <c r="F12" s="50"/>
      <c r="G12" s="471">
        <f>G7+25</f>
        <v>43994</v>
      </c>
      <c r="H12" s="50"/>
      <c r="I12" s="472">
        <f>I7+25</f>
        <v>44050</v>
      </c>
      <c r="J12" s="50"/>
      <c r="K12" s="51">
        <f>K7+32</f>
        <v>44001</v>
      </c>
      <c r="L12" s="50"/>
      <c r="M12" s="52">
        <f>M7+32</f>
        <v>44050</v>
      </c>
      <c r="N12" s="50"/>
      <c r="O12" s="473">
        <v>44036</v>
      </c>
      <c r="P12" s="50"/>
      <c r="Q12" s="475">
        <v>42206</v>
      </c>
      <c r="R12" s="28"/>
      <c r="T12" s="537"/>
      <c r="U12" s="43"/>
      <c r="V12" s="44"/>
      <c r="W12" s="43"/>
      <c r="X12" s="864"/>
      <c r="Y12" s="43"/>
      <c r="Z12" s="865"/>
    </row>
    <row r="13" spans="1:252" x14ac:dyDescent="0.2">
      <c r="A13" s="53" t="s">
        <v>126</v>
      </c>
      <c r="B13" s="53"/>
      <c r="C13" s="470">
        <v>43924</v>
      </c>
      <c r="D13" s="50"/>
      <c r="E13" s="757">
        <f>C13</f>
        <v>43924</v>
      </c>
      <c r="F13" s="50"/>
      <c r="G13" s="471">
        <f>C13</f>
        <v>43924</v>
      </c>
      <c r="H13" s="50"/>
      <c r="I13" s="472">
        <f>C13</f>
        <v>43924</v>
      </c>
      <c r="J13" s="50"/>
      <c r="K13" s="51">
        <f>C13</f>
        <v>43924</v>
      </c>
      <c r="L13" s="50"/>
      <c r="M13" s="52">
        <f>C13</f>
        <v>43924</v>
      </c>
      <c r="N13" s="50"/>
      <c r="O13" s="473">
        <f>C13</f>
        <v>43924</v>
      </c>
      <c r="P13" s="50"/>
      <c r="Q13" s="475">
        <v>42073</v>
      </c>
      <c r="R13" s="28"/>
      <c r="T13" s="586" t="s">
        <v>244</v>
      </c>
      <c r="U13" s="60"/>
      <c r="V13" s="61"/>
      <c r="W13" s="60"/>
      <c r="X13" s="866"/>
      <c r="Y13" s="60"/>
      <c r="Z13" s="867"/>
    </row>
    <row r="14" spans="1:252" x14ac:dyDescent="0.2">
      <c r="A14" s="53" t="s">
        <v>14</v>
      </c>
      <c r="B14" s="53"/>
      <c r="C14" s="470">
        <v>43927</v>
      </c>
      <c r="D14" s="50"/>
      <c r="E14" s="757">
        <f>C14</f>
        <v>43927</v>
      </c>
      <c r="F14" s="50"/>
      <c r="G14" s="471">
        <f>C14</f>
        <v>43927</v>
      </c>
      <c r="H14" s="50"/>
      <c r="I14" s="472">
        <f>C14</f>
        <v>43927</v>
      </c>
      <c r="J14" s="50"/>
      <c r="K14" s="51">
        <f>C14</f>
        <v>43927</v>
      </c>
      <c r="L14" s="50"/>
      <c r="M14" s="52">
        <f>C14</f>
        <v>43927</v>
      </c>
      <c r="N14" s="50"/>
      <c r="O14" s="473">
        <f>C14</f>
        <v>43927</v>
      </c>
      <c r="P14" s="50"/>
      <c r="Q14" s="475"/>
      <c r="R14" s="28"/>
      <c r="T14" s="587">
        <v>43966</v>
      </c>
      <c r="U14" s="60"/>
      <c r="V14" s="61">
        <f>T14</f>
        <v>43966</v>
      </c>
      <c r="W14" s="60"/>
      <c r="X14" s="866">
        <f>T14</f>
        <v>43966</v>
      </c>
      <c r="Y14" s="60"/>
      <c r="Z14" s="867">
        <f>T14</f>
        <v>43966</v>
      </c>
    </row>
    <row r="15" spans="1:252" x14ac:dyDescent="0.2">
      <c r="A15" s="49" t="s">
        <v>15</v>
      </c>
      <c r="B15" s="53"/>
      <c r="C15" s="470">
        <v>43959</v>
      </c>
      <c r="D15" s="50"/>
      <c r="E15" s="757">
        <f>C15</f>
        <v>43959</v>
      </c>
      <c r="F15" s="50"/>
      <c r="G15" s="471">
        <f>C15</f>
        <v>43959</v>
      </c>
      <c r="H15" s="50"/>
      <c r="I15" s="472">
        <f>C15</f>
        <v>43959</v>
      </c>
      <c r="J15" s="50"/>
      <c r="K15" s="51">
        <f>C15</f>
        <v>43959</v>
      </c>
      <c r="L15" s="50"/>
      <c r="M15" s="52">
        <f>C15</f>
        <v>43959</v>
      </c>
      <c r="N15" s="50"/>
      <c r="O15" s="473">
        <f>C15</f>
        <v>43959</v>
      </c>
      <c r="P15" s="50"/>
      <c r="Q15" s="475"/>
      <c r="R15" s="28"/>
      <c r="T15" s="547">
        <v>44008</v>
      </c>
      <c r="U15" s="66"/>
      <c r="V15" s="67">
        <f>T15</f>
        <v>44008</v>
      </c>
      <c r="W15" s="66"/>
      <c r="X15" s="868">
        <f>T15</f>
        <v>44008</v>
      </c>
      <c r="Y15" s="66"/>
      <c r="Z15" s="869">
        <f>V15</f>
        <v>44008</v>
      </c>
    </row>
    <row r="16" spans="1:252" ht="15" x14ac:dyDescent="0.25">
      <c r="A16" s="72" t="s">
        <v>245</v>
      </c>
      <c r="B16" s="53"/>
      <c r="C16" s="470"/>
      <c r="D16" s="50"/>
      <c r="E16" s="757"/>
      <c r="F16" s="50"/>
      <c r="G16" s="471"/>
      <c r="H16" s="50"/>
      <c r="I16" s="472"/>
      <c r="J16" s="50"/>
      <c r="K16" s="51"/>
      <c r="L16" s="50"/>
      <c r="M16" s="73">
        <v>43987</v>
      </c>
      <c r="N16" s="50"/>
      <c r="O16" s="1033" t="s">
        <v>246</v>
      </c>
      <c r="P16" s="1033"/>
      <c r="Q16" s="475"/>
      <c r="R16" s="28"/>
      <c r="T16" s="758"/>
      <c r="U16" s="704"/>
      <c r="V16" s="604"/>
      <c r="W16" s="704"/>
      <c r="X16" s="870"/>
      <c r="Y16" s="704"/>
      <c r="Z16" s="871"/>
    </row>
    <row r="17" spans="1:252" ht="15" x14ac:dyDescent="0.25">
      <c r="A17" s="53" t="s">
        <v>18</v>
      </c>
      <c r="B17" s="53"/>
      <c r="C17" s="470">
        <v>43966</v>
      </c>
      <c r="D17" s="50"/>
      <c r="E17" s="757">
        <f>C17</f>
        <v>43966</v>
      </c>
      <c r="F17" s="50"/>
      <c r="G17" s="471">
        <f>C17</f>
        <v>43966</v>
      </c>
      <c r="H17" s="50"/>
      <c r="I17" s="472">
        <f>C17</f>
        <v>43966</v>
      </c>
      <c r="J17" s="50"/>
      <c r="K17" s="51">
        <f>C17</f>
        <v>43966</v>
      </c>
      <c r="L17" s="50"/>
      <c r="M17" s="52">
        <f>C17</f>
        <v>43966</v>
      </c>
      <c r="N17" s="50"/>
      <c r="O17" s="473">
        <f>C17</f>
        <v>43966</v>
      </c>
      <c r="P17" s="50"/>
      <c r="Q17" s="475"/>
      <c r="R17" s="28"/>
      <c r="T17" s="565"/>
      <c r="U17" s="566"/>
      <c r="V17" s="567"/>
      <c r="W17" s="566"/>
      <c r="X17" s="872"/>
      <c r="Y17" s="566"/>
      <c r="Z17" s="873"/>
    </row>
    <row r="18" spans="1:252" x14ac:dyDescent="0.2">
      <c r="A18" s="84" t="s">
        <v>19</v>
      </c>
      <c r="B18" s="759"/>
      <c r="C18" s="709">
        <f>C7+9</f>
        <v>43999</v>
      </c>
      <c r="D18" s="709"/>
      <c r="E18" s="709">
        <f>E7+9</f>
        <v>43978</v>
      </c>
      <c r="F18" s="709"/>
      <c r="G18" s="709">
        <f>G7+9</f>
        <v>43978</v>
      </c>
      <c r="H18" s="709"/>
      <c r="I18" s="709">
        <f>I7+9</f>
        <v>44034</v>
      </c>
      <c r="J18" s="709"/>
      <c r="K18" s="709">
        <f>K7+9</f>
        <v>43978</v>
      </c>
      <c r="L18" s="709"/>
      <c r="M18" s="709">
        <f>M7+9</f>
        <v>44027</v>
      </c>
      <c r="N18" s="709"/>
      <c r="O18" s="709">
        <f>O7+9</f>
        <v>43978</v>
      </c>
      <c r="P18" s="709"/>
      <c r="Q18" s="709"/>
      <c r="R18" s="28"/>
      <c r="T18" s="606"/>
      <c r="U18" s="86"/>
      <c r="V18" s="86"/>
      <c r="W18" s="86"/>
      <c r="X18" s="86"/>
      <c r="Y18" s="86"/>
      <c r="Z18" s="607"/>
    </row>
    <row r="19" spans="1:252" ht="15" x14ac:dyDescent="0.25">
      <c r="C19" s="501"/>
      <c r="E19" s="760"/>
      <c r="G19" s="502"/>
      <c r="I19" s="503"/>
      <c r="K19" s="91"/>
      <c r="M19" s="92"/>
      <c r="O19" s="504"/>
      <c r="Q19" s="505"/>
      <c r="T19" s="565"/>
      <c r="U19" s="566"/>
      <c r="V19" s="567"/>
      <c r="W19" s="566"/>
      <c r="X19" s="872"/>
      <c r="Y19" s="566"/>
      <c r="Z19" s="873"/>
    </row>
    <row r="20" spans="1:252" ht="15" x14ac:dyDescent="0.25">
      <c r="A20" s="2" t="s">
        <v>20</v>
      </c>
      <c r="C20" s="506">
        <f>C11</f>
        <v>43997</v>
      </c>
      <c r="D20" s="95"/>
      <c r="E20" s="761">
        <f>E11</f>
        <v>43977</v>
      </c>
      <c r="F20" s="95"/>
      <c r="G20" s="507">
        <f>G11</f>
        <v>43977</v>
      </c>
      <c r="H20" s="95"/>
      <c r="I20" s="508">
        <f>I11</f>
        <v>44032</v>
      </c>
      <c r="J20" s="95"/>
      <c r="K20" s="96">
        <f>K11</f>
        <v>43977</v>
      </c>
      <c r="L20" s="95"/>
      <c r="M20" s="97">
        <f>M11</f>
        <v>44025</v>
      </c>
      <c r="N20" s="95"/>
      <c r="O20" s="509">
        <f>O11</f>
        <v>43977</v>
      </c>
      <c r="P20" s="95"/>
      <c r="Q20" s="510">
        <f>Q11</f>
        <v>42193</v>
      </c>
      <c r="T20" s="565"/>
      <c r="U20" s="566"/>
      <c r="V20" s="567"/>
      <c r="W20" s="566"/>
      <c r="X20" s="872"/>
      <c r="Y20" s="566"/>
      <c r="Z20" s="873"/>
    </row>
    <row r="21" spans="1:252" ht="15.75" thickBot="1" x14ac:dyDescent="0.3">
      <c r="A21" s="98" t="s">
        <v>21</v>
      </c>
      <c r="C21" s="506">
        <f>C11+1</f>
        <v>43998</v>
      </c>
      <c r="D21" s="95"/>
      <c r="E21" s="761">
        <f>E11+1</f>
        <v>43978</v>
      </c>
      <c r="F21" s="95"/>
      <c r="G21" s="507">
        <f>G11+1</f>
        <v>43978</v>
      </c>
      <c r="H21" s="95"/>
      <c r="I21" s="508">
        <f>I11+1</f>
        <v>44033</v>
      </c>
      <c r="J21" s="95"/>
      <c r="K21" s="96">
        <f>K11+1</f>
        <v>43978</v>
      </c>
      <c r="L21" s="95"/>
      <c r="M21" s="97">
        <f>M11+1</f>
        <v>44026</v>
      </c>
      <c r="N21" s="95"/>
      <c r="O21" s="509">
        <f>O11+1</f>
        <v>43978</v>
      </c>
      <c r="P21" s="95"/>
      <c r="Q21" s="510">
        <f>Q11+1</f>
        <v>42194</v>
      </c>
      <c r="T21" s="570"/>
      <c r="U21" s="99"/>
      <c r="V21" s="100"/>
      <c r="W21" s="99"/>
      <c r="X21" s="874"/>
      <c r="Y21" s="99"/>
      <c r="Z21" s="875"/>
    </row>
    <row r="22" spans="1:252" x14ac:dyDescent="0.2">
      <c r="C22" s="105"/>
      <c r="D22" s="105"/>
      <c r="E22" s="105"/>
      <c r="F22" s="105"/>
      <c r="G22" s="106"/>
      <c r="H22" s="105"/>
      <c r="I22" s="106"/>
      <c r="J22" s="105"/>
      <c r="K22" s="106"/>
      <c r="L22" s="105"/>
      <c r="M22" s="106"/>
      <c r="N22" s="105"/>
      <c r="O22" s="106"/>
      <c r="P22" s="105"/>
      <c r="T22" s="9"/>
      <c r="U22" s="9"/>
      <c r="V22" s="9"/>
      <c r="W22" s="9"/>
      <c r="X22" s="9"/>
      <c r="Y22" s="9"/>
      <c r="Z22" s="9"/>
    </row>
    <row r="23" spans="1:252" x14ac:dyDescent="0.2"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T23" s="21"/>
      <c r="U23" s="21"/>
      <c r="V23" s="21"/>
      <c r="W23" s="21"/>
      <c r="X23" s="21"/>
      <c r="Y23" s="21"/>
      <c r="Z23" s="21"/>
    </row>
    <row r="24" spans="1:252" ht="20.25" x14ac:dyDescent="0.3">
      <c r="A24" s="1027" t="s">
        <v>361</v>
      </c>
      <c r="B24" s="1028"/>
      <c r="C24" s="1028"/>
      <c r="D24" s="1028"/>
      <c r="E24" s="1028"/>
      <c r="F24" s="1028"/>
      <c r="G24" s="1028"/>
      <c r="H24" s="1028"/>
      <c r="I24" s="1028"/>
      <c r="J24" s="1028"/>
      <c r="K24" s="1028"/>
      <c r="L24" s="1028"/>
      <c r="M24" s="1028"/>
      <c r="N24" s="1028"/>
      <c r="O24" s="746"/>
      <c r="P24" s="746"/>
    </row>
    <row r="25" spans="1:252" ht="20.25" x14ac:dyDescent="0.3">
      <c r="A25" s="1008" t="s">
        <v>23</v>
      </c>
      <c r="B25" s="1008"/>
      <c r="C25" s="1008"/>
      <c r="D25" s="1008"/>
      <c r="E25" s="1008"/>
      <c r="F25" s="1008"/>
      <c r="G25" s="1008"/>
      <c r="H25" s="1008"/>
      <c r="I25" s="1008"/>
      <c r="J25" s="1008"/>
      <c r="K25" s="1008"/>
      <c r="L25" s="1008"/>
      <c r="M25" s="1008"/>
      <c r="N25" s="1008"/>
      <c r="O25" s="746"/>
      <c r="P25" s="751"/>
    </row>
    <row r="26" spans="1:252" x14ac:dyDescent="0.2">
      <c r="A26" s="6" t="s">
        <v>1</v>
      </c>
      <c r="B26" s="440"/>
      <c r="C26" s="441" t="s">
        <v>105</v>
      </c>
      <c r="D26" s="6"/>
      <c r="E26" s="752" t="s">
        <v>33</v>
      </c>
      <c r="F26" s="6"/>
      <c r="G26" s="442" t="s">
        <v>106</v>
      </c>
      <c r="H26" s="6"/>
      <c r="I26" s="443" t="s">
        <v>107</v>
      </c>
      <c r="J26" s="6"/>
      <c r="K26" s="7" t="s">
        <v>3</v>
      </c>
      <c r="L26" s="6"/>
      <c r="M26" s="8" t="s">
        <v>4</v>
      </c>
      <c r="N26" s="6"/>
      <c r="O26" s="444" t="s">
        <v>2</v>
      </c>
      <c r="P26" s="6"/>
      <c r="Q26" s="445" t="s">
        <v>108</v>
      </c>
      <c r="R26" s="9"/>
      <c r="S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</row>
    <row r="27" spans="1:252" x14ac:dyDescent="0.2">
      <c r="A27" s="18"/>
      <c r="B27" s="18"/>
      <c r="C27" s="449" t="s">
        <v>362</v>
      </c>
      <c r="D27" s="18"/>
      <c r="E27" s="753" t="s">
        <v>363</v>
      </c>
      <c r="F27" s="18"/>
      <c r="G27" s="450" t="s">
        <v>364</v>
      </c>
      <c r="H27" s="18"/>
      <c r="I27" s="451" t="s">
        <v>365</v>
      </c>
      <c r="J27" s="18"/>
      <c r="K27" s="19" t="s">
        <v>366</v>
      </c>
      <c r="L27" s="18"/>
      <c r="M27" s="20" t="s">
        <v>367</v>
      </c>
      <c r="N27" s="18"/>
      <c r="O27" s="452" t="s">
        <v>368</v>
      </c>
      <c r="P27" s="18"/>
      <c r="Q27" s="453" t="s">
        <v>369</v>
      </c>
      <c r="R27" s="21"/>
      <c r="S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</row>
    <row r="28" spans="1:252" x14ac:dyDescent="0.2">
      <c r="C28" s="457"/>
      <c r="D28" s="28"/>
      <c r="E28" s="754"/>
      <c r="F28" s="28"/>
      <c r="G28" s="458"/>
      <c r="H28" s="28"/>
      <c r="I28" s="459"/>
      <c r="J28" s="28"/>
      <c r="K28" s="29"/>
      <c r="L28" s="28"/>
      <c r="M28" s="30"/>
      <c r="N28" s="28"/>
      <c r="O28" s="460"/>
      <c r="P28" s="28"/>
      <c r="Q28" s="461"/>
      <c r="R28" s="28"/>
    </row>
    <row r="29" spans="1:252" x14ac:dyDescent="0.2">
      <c r="A29" s="38" t="s">
        <v>8</v>
      </c>
      <c r="B29" s="197"/>
      <c r="C29" s="223">
        <v>43990</v>
      </c>
      <c r="D29" s="39"/>
      <c r="E29" s="755">
        <v>43969</v>
      </c>
      <c r="F29" s="39"/>
      <c r="G29" s="464">
        <v>43969</v>
      </c>
      <c r="H29" s="39"/>
      <c r="I29" s="465">
        <v>44025</v>
      </c>
      <c r="J29" s="39"/>
      <c r="K29" s="40">
        <v>43969</v>
      </c>
      <c r="L29" s="39"/>
      <c r="M29" s="41">
        <v>44018</v>
      </c>
      <c r="N29" s="39"/>
      <c r="O29" s="466">
        <v>43969</v>
      </c>
      <c r="P29" s="39"/>
      <c r="Q29" s="756">
        <v>42191</v>
      </c>
      <c r="R29" s="28"/>
    </row>
    <row r="30" spans="1:252" x14ac:dyDescent="0.2">
      <c r="A30" s="49" t="s">
        <v>9</v>
      </c>
      <c r="B30" s="53"/>
      <c r="C30" s="470">
        <v>44045</v>
      </c>
      <c r="D30" s="50"/>
      <c r="E30" s="757">
        <v>44003</v>
      </c>
      <c r="F30" s="50"/>
      <c r="G30" s="471">
        <v>44017</v>
      </c>
      <c r="H30" s="50"/>
      <c r="I30" s="472">
        <v>44073</v>
      </c>
      <c r="J30" s="50"/>
      <c r="K30" s="51">
        <v>44024</v>
      </c>
      <c r="L30" s="50"/>
      <c r="M30" s="52">
        <v>44073</v>
      </c>
      <c r="N30" s="50"/>
      <c r="O30" s="473">
        <v>44073</v>
      </c>
      <c r="P30" s="50"/>
      <c r="Q30" s="475">
        <v>42218</v>
      </c>
      <c r="R30" s="28"/>
    </row>
    <row r="31" spans="1:252" x14ac:dyDescent="0.2">
      <c r="A31" s="53" t="s">
        <v>10</v>
      </c>
      <c r="B31" s="53"/>
      <c r="C31" s="470">
        <v>43899</v>
      </c>
      <c r="D31" s="50"/>
      <c r="E31" s="757">
        <v>43899</v>
      </c>
      <c r="F31" s="50"/>
      <c r="G31" s="471">
        <v>43899</v>
      </c>
      <c r="H31" s="50"/>
      <c r="I31" s="472">
        <v>43899</v>
      </c>
      <c r="J31" s="50"/>
      <c r="K31" s="51">
        <v>43899</v>
      </c>
      <c r="L31" s="50"/>
      <c r="M31" s="52">
        <v>43899</v>
      </c>
      <c r="N31" s="50"/>
      <c r="O31" s="473">
        <v>43899</v>
      </c>
      <c r="P31" s="50"/>
      <c r="Q31" s="475">
        <v>42065</v>
      </c>
      <c r="R31" s="28"/>
    </row>
    <row r="32" spans="1:252" x14ac:dyDescent="0.2">
      <c r="A32" s="53" t="s">
        <v>24</v>
      </c>
      <c r="B32" s="53"/>
      <c r="C32" s="470">
        <f>C29-3</f>
        <v>43987</v>
      </c>
      <c r="D32" s="50"/>
      <c r="E32" s="757">
        <f>E29-3</f>
        <v>43966</v>
      </c>
      <c r="F32" s="50"/>
      <c r="G32" s="471">
        <f>G29-3</f>
        <v>43966</v>
      </c>
      <c r="H32" s="50"/>
      <c r="I32" s="472">
        <f>I29-3</f>
        <v>44022</v>
      </c>
      <c r="J32" s="50"/>
      <c r="K32" s="51">
        <f>K29-3</f>
        <v>43966</v>
      </c>
      <c r="L32" s="50"/>
      <c r="M32" s="52">
        <f>M29-4</f>
        <v>44014</v>
      </c>
      <c r="N32" s="50"/>
      <c r="O32" s="473">
        <f>O29-3</f>
        <v>43966</v>
      </c>
      <c r="P32" s="50"/>
      <c r="Q32" s="475">
        <f>Q29-3-1</f>
        <v>42187</v>
      </c>
      <c r="R32" s="28"/>
    </row>
    <row r="33" spans="1:18" x14ac:dyDescent="0.2">
      <c r="A33" s="53" t="s">
        <v>28</v>
      </c>
      <c r="B33" s="53"/>
      <c r="C33" s="470"/>
      <c r="D33" s="50"/>
      <c r="E33" s="762">
        <f>E32-7</f>
        <v>43959</v>
      </c>
      <c r="F33" s="107"/>
      <c r="G33" s="517">
        <f>G32-7</f>
        <v>43959</v>
      </c>
      <c r="H33" s="107"/>
      <c r="I33" s="518">
        <f>I32-7</f>
        <v>44015</v>
      </c>
      <c r="J33" s="107"/>
      <c r="K33" s="108">
        <f>K32-7</f>
        <v>43959</v>
      </c>
      <c r="L33" s="107"/>
      <c r="M33" s="109">
        <f>M32-7</f>
        <v>44007</v>
      </c>
      <c r="N33" s="107"/>
      <c r="O33" s="476">
        <f>O32-7</f>
        <v>43959</v>
      </c>
      <c r="P33" s="50"/>
      <c r="Q33" s="519"/>
    </row>
    <row r="34" spans="1:18" x14ac:dyDescent="0.2">
      <c r="A34" s="49" t="s">
        <v>25</v>
      </c>
      <c r="B34" s="53"/>
      <c r="C34" s="470">
        <f>C29+7</f>
        <v>43997</v>
      </c>
      <c r="D34" s="50"/>
      <c r="E34" s="757">
        <f>E29+7+1</f>
        <v>43977</v>
      </c>
      <c r="F34" s="50"/>
      <c r="G34" s="471">
        <f>G29+7+1</f>
        <v>43977</v>
      </c>
      <c r="H34" s="50"/>
      <c r="I34" s="472">
        <f>I29+7</f>
        <v>44032</v>
      </c>
      <c r="J34" s="50"/>
      <c r="K34" s="51">
        <f>K29+7+1</f>
        <v>43977</v>
      </c>
      <c r="L34" s="50"/>
      <c r="M34" s="52">
        <f>M29+7</f>
        <v>44025</v>
      </c>
      <c r="N34" s="50"/>
      <c r="O34" s="473">
        <f>O29+7+1</f>
        <v>43977</v>
      </c>
      <c r="P34" s="50"/>
      <c r="Q34" s="475">
        <f>Q30+2</f>
        <v>42220</v>
      </c>
      <c r="R34" s="28"/>
    </row>
    <row r="35" spans="1:18" x14ac:dyDescent="0.2">
      <c r="A35" s="53" t="s">
        <v>12</v>
      </c>
      <c r="B35" s="53"/>
      <c r="C35" s="470">
        <f>C29+32</f>
        <v>44022</v>
      </c>
      <c r="D35" s="50"/>
      <c r="E35" s="757">
        <f>E29+18</f>
        <v>43987</v>
      </c>
      <c r="F35" s="50"/>
      <c r="G35" s="471">
        <f>G29+25</f>
        <v>43994</v>
      </c>
      <c r="H35" s="50"/>
      <c r="I35" s="472">
        <f>I29+25</f>
        <v>44050</v>
      </c>
      <c r="J35" s="50"/>
      <c r="K35" s="51">
        <f>K29+32</f>
        <v>44001</v>
      </c>
      <c r="L35" s="50"/>
      <c r="M35" s="52">
        <f>M29+32</f>
        <v>44050</v>
      </c>
      <c r="N35" s="50"/>
      <c r="O35" s="473">
        <v>44036</v>
      </c>
      <c r="P35" s="50"/>
      <c r="Q35" s="475">
        <v>42206</v>
      </c>
      <c r="R35" s="28"/>
    </row>
    <row r="36" spans="1:18" x14ac:dyDescent="0.2">
      <c r="A36" s="53" t="s">
        <v>126</v>
      </c>
      <c r="B36" s="53"/>
      <c r="C36" s="470">
        <v>43924</v>
      </c>
      <c r="D36" s="50"/>
      <c r="E36" s="757">
        <f>C36</f>
        <v>43924</v>
      </c>
      <c r="F36" s="50"/>
      <c r="G36" s="471">
        <f>C36</f>
        <v>43924</v>
      </c>
      <c r="H36" s="50"/>
      <c r="I36" s="472">
        <f>C36</f>
        <v>43924</v>
      </c>
      <c r="J36" s="50"/>
      <c r="K36" s="51">
        <f>C36</f>
        <v>43924</v>
      </c>
      <c r="L36" s="50"/>
      <c r="M36" s="52">
        <f>C36</f>
        <v>43924</v>
      </c>
      <c r="N36" s="50"/>
      <c r="O36" s="473">
        <f>C36</f>
        <v>43924</v>
      </c>
      <c r="P36" s="50"/>
      <c r="Q36" s="475"/>
    </row>
    <row r="37" spans="1:18" x14ac:dyDescent="0.2">
      <c r="A37" s="53" t="s">
        <v>14</v>
      </c>
      <c r="B37" s="53"/>
      <c r="C37" s="470">
        <v>43938</v>
      </c>
      <c r="D37" s="50"/>
      <c r="E37" s="757">
        <f>C37</f>
        <v>43938</v>
      </c>
      <c r="F37" s="50"/>
      <c r="G37" s="471">
        <f>C37</f>
        <v>43938</v>
      </c>
      <c r="H37" s="50"/>
      <c r="I37" s="472">
        <f>C37</f>
        <v>43938</v>
      </c>
      <c r="J37" s="50"/>
      <c r="K37" s="51">
        <f>C37</f>
        <v>43938</v>
      </c>
      <c r="L37" s="50"/>
      <c r="M37" s="52">
        <f>C37</f>
        <v>43938</v>
      </c>
      <c r="N37" s="50"/>
      <c r="O37" s="473">
        <f>C37</f>
        <v>43938</v>
      </c>
      <c r="P37" s="50"/>
      <c r="Q37" s="475"/>
    </row>
    <row r="38" spans="1:18" x14ac:dyDescent="0.2">
      <c r="A38" s="49" t="s">
        <v>15</v>
      </c>
      <c r="B38" s="53"/>
      <c r="C38" s="470">
        <f>C29+4</f>
        <v>43994</v>
      </c>
      <c r="D38" s="50"/>
      <c r="E38" s="757">
        <f>E29+4</f>
        <v>43973</v>
      </c>
      <c r="F38" s="50"/>
      <c r="G38" s="471">
        <f>G29+4</f>
        <v>43973</v>
      </c>
      <c r="H38" s="50"/>
      <c r="I38" s="472">
        <f>I29+4</f>
        <v>44029</v>
      </c>
      <c r="J38" s="50"/>
      <c r="K38" s="51">
        <f>K29+4</f>
        <v>43973</v>
      </c>
      <c r="L38" s="50"/>
      <c r="M38" s="52">
        <f>M29+4</f>
        <v>44022</v>
      </c>
      <c r="N38" s="50"/>
      <c r="O38" s="473">
        <f>O29+4</f>
        <v>43973</v>
      </c>
      <c r="P38" s="50"/>
      <c r="Q38" s="475"/>
    </row>
    <row r="39" spans="1:18" x14ac:dyDescent="0.2">
      <c r="A39" s="53" t="s">
        <v>26</v>
      </c>
      <c r="B39" s="53"/>
      <c r="C39" s="470">
        <v>43938</v>
      </c>
      <c r="D39" s="50"/>
      <c r="E39" s="757">
        <f>C39</f>
        <v>43938</v>
      </c>
      <c r="F39" s="50"/>
      <c r="G39" s="471">
        <f>C39</f>
        <v>43938</v>
      </c>
      <c r="H39" s="50"/>
      <c r="I39" s="472">
        <f>M39</f>
        <v>43938</v>
      </c>
      <c r="J39" s="50"/>
      <c r="K39" s="51">
        <f>C39</f>
        <v>43938</v>
      </c>
      <c r="L39" s="50"/>
      <c r="M39" s="52">
        <f>C39</f>
        <v>43938</v>
      </c>
      <c r="N39" s="50"/>
      <c r="O39" s="473">
        <f>C39</f>
        <v>43938</v>
      </c>
      <c r="P39" s="50"/>
      <c r="Q39" s="475"/>
    </row>
    <row r="40" spans="1:18" x14ac:dyDescent="0.2">
      <c r="A40" s="84" t="s">
        <v>19</v>
      </c>
      <c r="B40" s="759"/>
      <c r="C40" s="709">
        <f>C29+9</f>
        <v>43999</v>
      </c>
      <c r="D40" s="709"/>
      <c r="E40" s="709">
        <f>E29+9</f>
        <v>43978</v>
      </c>
      <c r="F40" s="709"/>
      <c r="G40" s="709">
        <f>G29+9</f>
        <v>43978</v>
      </c>
      <c r="H40" s="709"/>
      <c r="I40" s="709">
        <f>I29+9</f>
        <v>44034</v>
      </c>
      <c r="J40" s="709"/>
      <c r="K40" s="709">
        <f>K29+9</f>
        <v>43978</v>
      </c>
      <c r="L40" s="709"/>
      <c r="M40" s="709">
        <f>M29+9</f>
        <v>44027</v>
      </c>
      <c r="N40" s="709"/>
      <c r="O40" s="709">
        <f>O29+9</f>
        <v>43978</v>
      </c>
      <c r="P40" s="709"/>
      <c r="Q40" s="709"/>
      <c r="R40" s="28"/>
    </row>
    <row r="41" spans="1:18" x14ac:dyDescent="0.2">
      <c r="C41" s="501"/>
      <c r="E41" s="760"/>
      <c r="G41" s="502"/>
      <c r="I41" s="503"/>
      <c r="K41" s="91"/>
      <c r="M41" s="92"/>
      <c r="O41" s="504"/>
      <c r="Q41" s="505"/>
    </row>
    <row r="42" spans="1:18" x14ac:dyDescent="0.2">
      <c r="A42" s="2" t="s">
        <v>20</v>
      </c>
      <c r="C42" s="506">
        <f>C34</f>
        <v>43997</v>
      </c>
      <c r="D42" s="95"/>
      <c r="E42" s="761">
        <f>E34</f>
        <v>43977</v>
      </c>
      <c r="F42" s="95"/>
      <c r="G42" s="507">
        <f>G34</f>
        <v>43977</v>
      </c>
      <c r="H42" s="95"/>
      <c r="I42" s="508">
        <f>I34</f>
        <v>44032</v>
      </c>
      <c r="J42" s="95"/>
      <c r="K42" s="96">
        <f>K34</f>
        <v>43977</v>
      </c>
      <c r="L42" s="95"/>
      <c r="M42" s="97">
        <f>M34</f>
        <v>44025</v>
      </c>
      <c r="N42" s="95"/>
      <c r="O42" s="509">
        <f>O34</f>
        <v>43977</v>
      </c>
      <c r="P42" s="95"/>
      <c r="Q42" s="510">
        <f>Q34</f>
        <v>42220</v>
      </c>
    </row>
    <row r="43" spans="1:18" x14ac:dyDescent="0.2">
      <c r="A43" s="98" t="s">
        <v>21</v>
      </c>
      <c r="C43" s="506">
        <f>C34+1</f>
        <v>43998</v>
      </c>
      <c r="D43" s="95"/>
      <c r="E43" s="761">
        <f>E34+1</f>
        <v>43978</v>
      </c>
      <c r="F43" s="95"/>
      <c r="G43" s="507">
        <f>G34+1</f>
        <v>43978</v>
      </c>
      <c r="H43" s="95"/>
      <c r="I43" s="508">
        <f>I34+1</f>
        <v>44033</v>
      </c>
      <c r="J43" s="95"/>
      <c r="K43" s="96">
        <f>K34+1</f>
        <v>43978</v>
      </c>
      <c r="L43" s="95"/>
      <c r="M43" s="97">
        <f>M34+1</f>
        <v>44026</v>
      </c>
      <c r="N43" s="95"/>
      <c r="O43" s="509">
        <f>O34+1</f>
        <v>43978</v>
      </c>
      <c r="P43" s="95"/>
      <c r="Q43" s="510">
        <f>Q34+1</f>
        <v>42221</v>
      </c>
    </row>
  </sheetData>
  <mergeCells count="6">
    <mergeCell ref="A25:N25"/>
    <mergeCell ref="A2:N2"/>
    <mergeCell ref="A3:N3"/>
    <mergeCell ref="T3:Z3"/>
    <mergeCell ref="O16:P16"/>
    <mergeCell ref="A24:N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C7CAE-FB2F-4B6B-BD3D-7F8CB6565C4F}">
  <dimension ref="A1:U76"/>
  <sheetViews>
    <sheetView topLeftCell="A10" workbookViewId="0">
      <selection activeCell="B13" sqref="B13"/>
    </sheetView>
  </sheetViews>
  <sheetFormatPr defaultRowHeight="15" x14ac:dyDescent="0.25"/>
  <cols>
    <col min="1" max="1" width="39" customWidth="1"/>
    <col min="2" max="2" width="13.7109375" style="112" customWidth="1"/>
    <col min="3" max="3" width="1.7109375" customWidth="1"/>
    <col min="4" max="4" width="11.28515625" customWidth="1"/>
    <col min="5" max="5" width="1.7109375" customWidth="1"/>
    <col min="6" max="6" width="10.28515625" customWidth="1"/>
    <col min="7" max="7" width="1.85546875" customWidth="1"/>
    <col min="8" max="8" width="9.28515625" hidden="1" customWidth="1"/>
    <col min="9" max="9" width="10.28515625" customWidth="1"/>
    <col min="10" max="10" width="1.7109375" customWidth="1"/>
    <col min="11" max="11" width="10.28515625" customWidth="1"/>
    <col min="12" max="12" width="2.42578125" customWidth="1"/>
    <col min="13" max="13" width="2.5703125" style="112" customWidth="1"/>
    <col min="14" max="14" width="10" customWidth="1"/>
    <col min="15" max="15" width="2.7109375" customWidth="1"/>
    <col min="16" max="16" width="9.5703125" customWidth="1"/>
    <col min="17" max="17" width="1.7109375" customWidth="1"/>
    <col min="18" max="18" width="9.5703125" customWidth="1"/>
    <col min="19" max="19" width="1.7109375" customWidth="1"/>
    <col min="20" max="20" width="9.85546875" bestFit="1" customWidth="1"/>
    <col min="21" max="21" width="10.85546875" customWidth="1"/>
  </cols>
  <sheetData>
    <row r="1" spans="1:21" x14ac:dyDescent="0.25">
      <c r="A1" s="111">
        <f ca="1">NOW()</f>
        <v>46051.643471180556</v>
      </c>
      <c r="D1" s="113"/>
      <c r="M1" s="114"/>
    </row>
    <row r="2" spans="1:21" ht="20.25" x14ac:dyDescent="0.3">
      <c r="A2" s="1009" t="s">
        <v>511</v>
      </c>
      <c r="B2" s="1009"/>
      <c r="C2" s="1009"/>
      <c r="D2" s="1009"/>
      <c r="E2" s="1009"/>
      <c r="F2" s="1009"/>
      <c r="G2" s="1009"/>
      <c r="H2" s="1009"/>
      <c r="I2" s="1009"/>
      <c r="J2" s="1009"/>
      <c r="K2" s="1009"/>
      <c r="L2" s="1009"/>
      <c r="M2" s="747"/>
      <c r="N2" s="747"/>
      <c r="O2" s="747"/>
    </row>
    <row r="3" spans="1:21" ht="9" customHeight="1" thickBot="1" x14ac:dyDescent="0.35">
      <c r="A3" s="747"/>
      <c r="B3" s="747"/>
      <c r="C3" s="747"/>
      <c r="D3" s="747"/>
      <c r="E3" s="747"/>
      <c r="F3" s="747"/>
      <c r="G3" s="747"/>
      <c r="H3" s="747"/>
      <c r="I3" s="747"/>
      <c r="J3" s="747"/>
      <c r="K3" s="747"/>
      <c r="L3" s="747"/>
      <c r="M3" s="747"/>
      <c r="N3" s="747"/>
      <c r="O3" s="747"/>
    </row>
    <row r="4" spans="1:21" ht="20.25" x14ac:dyDescent="0.3">
      <c r="A4" s="716">
        <v>46051.643285648148</v>
      </c>
      <c r="B4" s="717"/>
      <c r="C4" s="717"/>
      <c r="D4" s="717"/>
      <c r="E4" s="717"/>
      <c r="F4" s="717"/>
      <c r="G4" s="717"/>
      <c r="H4" s="717"/>
      <c r="I4" s="717"/>
      <c r="J4" s="717"/>
      <c r="K4" s="718"/>
      <c r="L4" s="717"/>
      <c r="M4" s="719" t="s">
        <v>30</v>
      </c>
      <c r="N4" s="668"/>
      <c r="O4" s="720"/>
      <c r="P4" s="721" t="s">
        <v>214</v>
      </c>
      <c r="Q4" s="720"/>
      <c r="R4" s="721" t="s">
        <v>215</v>
      </c>
      <c r="S4" s="720"/>
      <c r="T4" s="722" t="s">
        <v>216</v>
      </c>
    </row>
    <row r="5" spans="1:21" s="136" customFormat="1" ht="24" x14ac:dyDescent="0.2">
      <c r="A5" s="122" t="s">
        <v>1</v>
      </c>
      <c r="B5" s="123"/>
      <c r="C5" s="123"/>
      <c r="D5" s="749" t="s">
        <v>217</v>
      </c>
      <c r="E5" s="123"/>
      <c r="F5" s="125" t="s">
        <v>32</v>
      </c>
      <c r="G5" s="13"/>
      <c r="H5" s="126" t="s">
        <v>33</v>
      </c>
      <c r="I5" s="127" t="s">
        <v>3</v>
      </c>
      <c r="J5" s="13"/>
      <c r="K5" s="128" t="s">
        <v>4</v>
      </c>
      <c r="M5" s="130"/>
      <c r="N5" s="1038" t="s">
        <v>218</v>
      </c>
      <c r="O5" s="1039"/>
      <c r="P5" s="1040" t="s">
        <v>5</v>
      </c>
      <c r="Q5" s="523"/>
      <c r="R5" s="1041" t="s">
        <v>6</v>
      </c>
      <c r="S5" s="523"/>
      <c r="T5" s="135" t="s">
        <v>7</v>
      </c>
    </row>
    <row r="6" spans="1:21" s="150" customFormat="1" ht="12.75" customHeight="1" x14ac:dyDescent="0.2">
      <c r="A6" s="137"/>
      <c r="B6" s="23"/>
      <c r="C6" s="723"/>
      <c r="D6" s="750"/>
      <c r="E6" s="23"/>
      <c r="F6" s="140" t="s">
        <v>219</v>
      </c>
      <c r="G6" s="23"/>
      <c r="H6" s="141" t="s">
        <v>35</v>
      </c>
      <c r="I6" s="142" t="s">
        <v>220</v>
      </c>
      <c r="J6" s="25"/>
      <c r="K6" s="143" t="s">
        <v>221</v>
      </c>
      <c r="L6" s="724"/>
      <c r="M6" s="145"/>
      <c r="N6" s="1042" t="s">
        <v>222</v>
      </c>
      <c r="P6" s="1043" t="s">
        <v>223</v>
      </c>
      <c r="R6" s="1044" t="s">
        <v>224</v>
      </c>
      <c r="T6" s="149" t="s">
        <v>225</v>
      </c>
    </row>
    <row r="7" spans="1:21" ht="12.75" customHeight="1" x14ac:dyDescent="0.25">
      <c r="A7" s="725" t="s">
        <v>8</v>
      </c>
      <c r="B7" s="152"/>
      <c r="C7" s="153"/>
      <c r="D7" s="154">
        <v>46027</v>
      </c>
      <c r="E7" s="153"/>
      <c r="F7" s="155">
        <v>46048</v>
      </c>
      <c r="G7" s="156"/>
      <c r="H7" s="157"/>
      <c r="I7" s="158">
        <v>46048</v>
      </c>
      <c r="J7" s="156"/>
      <c r="K7" s="159">
        <v>46104</v>
      </c>
      <c r="M7" s="161"/>
      <c r="N7" s="1045">
        <v>46027</v>
      </c>
      <c r="O7" s="566"/>
      <c r="P7" s="567">
        <f>N7</f>
        <v>46027</v>
      </c>
      <c r="Q7" s="566"/>
      <c r="R7" s="1046">
        <v>46041</v>
      </c>
      <c r="S7" s="566"/>
      <c r="T7" s="163">
        <v>46093</v>
      </c>
    </row>
    <row r="8" spans="1:21" ht="12.75" customHeight="1" x14ac:dyDescent="0.25">
      <c r="A8" s="725" t="s">
        <v>9</v>
      </c>
      <c r="B8" s="152"/>
      <c r="C8" s="153"/>
      <c r="D8" s="154">
        <v>46047</v>
      </c>
      <c r="E8" s="153"/>
      <c r="F8" s="155">
        <v>46159</v>
      </c>
      <c r="G8" s="156"/>
      <c r="H8" s="157"/>
      <c r="I8" s="158">
        <v>46103</v>
      </c>
      <c r="J8" s="156"/>
      <c r="K8" s="159">
        <v>46159</v>
      </c>
      <c r="M8" s="161"/>
      <c r="N8" s="1045">
        <v>46160</v>
      </c>
      <c r="O8" s="566"/>
      <c r="P8" s="567">
        <v>46080</v>
      </c>
      <c r="Q8" s="566"/>
      <c r="R8" s="1046">
        <v>46090</v>
      </c>
      <c r="S8" s="566"/>
      <c r="T8" s="163">
        <f>N8</f>
        <v>46160</v>
      </c>
    </row>
    <row r="9" spans="1:21" ht="12.75" customHeight="1" x14ac:dyDescent="0.25">
      <c r="A9" s="295" t="s">
        <v>10</v>
      </c>
      <c r="B9" s="152"/>
      <c r="C9" s="153"/>
      <c r="D9" s="154">
        <v>45943</v>
      </c>
      <c r="E9" s="153"/>
      <c r="F9" s="155">
        <v>45957</v>
      </c>
      <c r="G9" s="156"/>
      <c r="H9" s="157"/>
      <c r="I9" s="158">
        <f>F9</f>
        <v>45957</v>
      </c>
      <c r="J9" s="156"/>
      <c r="K9" s="159">
        <f>F9</f>
        <v>45957</v>
      </c>
      <c r="M9" s="161"/>
      <c r="N9" s="1045">
        <v>45943</v>
      </c>
      <c r="O9" s="566"/>
      <c r="P9" s="567">
        <f>N9</f>
        <v>45943</v>
      </c>
      <c r="Q9" s="566"/>
      <c r="R9" s="1046">
        <f>P9</f>
        <v>45943</v>
      </c>
      <c r="S9" s="566"/>
      <c r="T9" s="163">
        <f>N9</f>
        <v>45943</v>
      </c>
    </row>
    <row r="10" spans="1:21" ht="12.75" customHeight="1" x14ac:dyDescent="0.25">
      <c r="A10" s="165" t="s">
        <v>512</v>
      </c>
      <c r="B10" s="152"/>
      <c r="C10" s="153"/>
      <c r="D10" s="154">
        <v>46027</v>
      </c>
      <c r="E10" s="153"/>
      <c r="F10" s="1047">
        <v>46059</v>
      </c>
      <c r="G10" s="156"/>
      <c r="H10" s="157"/>
      <c r="I10" s="158">
        <f>I7-3</f>
        <v>46045</v>
      </c>
      <c r="J10" s="156"/>
      <c r="K10" s="726">
        <f>K37</f>
        <v>46101</v>
      </c>
      <c r="L10" s="727" t="s">
        <v>226</v>
      </c>
      <c r="M10" s="161"/>
      <c r="N10" s="1045"/>
      <c r="O10" s="566"/>
      <c r="P10" s="567">
        <v>46024</v>
      </c>
      <c r="Q10" s="566"/>
      <c r="R10" s="1046">
        <v>46038</v>
      </c>
      <c r="S10" s="566"/>
      <c r="T10" s="163">
        <v>46087</v>
      </c>
    </row>
    <row r="11" spans="1:21" ht="12.75" customHeight="1" x14ac:dyDescent="0.25">
      <c r="A11" s="728" t="s">
        <v>67</v>
      </c>
      <c r="B11" s="152"/>
      <c r="C11" s="153"/>
      <c r="D11" s="169">
        <v>46029</v>
      </c>
      <c r="E11" s="153"/>
      <c r="F11" s="155">
        <v>46056</v>
      </c>
      <c r="G11" s="156"/>
      <c r="H11" s="157"/>
      <c r="I11" s="158">
        <f>F11</f>
        <v>46056</v>
      </c>
      <c r="J11" s="156"/>
      <c r="K11" s="726">
        <v>46111</v>
      </c>
      <c r="L11" s="727" t="s">
        <v>226</v>
      </c>
      <c r="M11" s="1048"/>
      <c r="N11" s="1049"/>
      <c r="O11" s="1050"/>
      <c r="P11" s="1051">
        <v>46034</v>
      </c>
      <c r="Q11" s="566"/>
      <c r="R11" s="1052">
        <v>46049</v>
      </c>
      <c r="S11" s="566"/>
      <c r="T11" s="163">
        <v>46100</v>
      </c>
    </row>
    <row r="12" spans="1:21" ht="12.75" customHeight="1" x14ac:dyDescent="0.25">
      <c r="A12" s="305" t="s">
        <v>513</v>
      </c>
      <c r="B12" s="152"/>
      <c r="C12" s="153"/>
      <c r="D12" s="169">
        <f>D8-9</f>
        <v>46038</v>
      </c>
      <c r="E12" s="153"/>
      <c r="F12" s="155">
        <v>46121</v>
      </c>
      <c r="G12" s="156"/>
      <c r="H12" s="157"/>
      <c r="I12" s="158">
        <f>I7+32</f>
        <v>46080</v>
      </c>
      <c r="J12" s="156"/>
      <c r="K12" s="159">
        <f>K7+32</f>
        <v>46136</v>
      </c>
      <c r="M12" s="1053"/>
      <c r="N12" s="1049"/>
      <c r="O12" s="1050"/>
      <c r="P12" s="1051">
        <v>46059</v>
      </c>
      <c r="Q12" s="566"/>
      <c r="R12" s="1052">
        <v>46073</v>
      </c>
      <c r="S12" s="566"/>
      <c r="T12" s="163">
        <v>46143</v>
      </c>
    </row>
    <row r="13" spans="1:21" s="189" customFormat="1" ht="25.5" customHeight="1" x14ac:dyDescent="0.25">
      <c r="A13" s="175" t="s">
        <v>42</v>
      </c>
      <c r="B13" s="176"/>
      <c r="C13" s="177"/>
      <c r="D13" s="178" t="s">
        <v>43</v>
      </c>
      <c r="E13" s="177"/>
      <c r="F13" s="179">
        <v>45967</v>
      </c>
      <c r="G13" s="60"/>
      <c r="H13" s="180"/>
      <c r="I13" s="181">
        <f t="shared" ref="I13:I19" si="0">F13</f>
        <v>45967</v>
      </c>
      <c r="J13" s="60"/>
      <c r="K13" s="182">
        <f t="shared" ref="K13:K18" si="1">F13</f>
        <v>45967</v>
      </c>
      <c r="M13" s="1054"/>
      <c r="N13" s="1055" t="s">
        <v>43</v>
      </c>
      <c r="O13" s="1056"/>
      <c r="P13" s="1057">
        <f>F13</f>
        <v>45967</v>
      </c>
      <c r="Q13" s="1056"/>
      <c r="R13" s="1058"/>
      <c r="S13" s="1056"/>
      <c r="T13" s="187"/>
      <c r="U13" s="729"/>
    </row>
    <row r="14" spans="1:21" s="189" customFormat="1" ht="34.5" customHeight="1" x14ac:dyDescent="0.25">
      <c r="A14" s="190" t="s">
        <v>68</v>
      </c>
      <c r="B14" s="191"/>
      <c r="C14" s="192"/>
      <c r="D14" s="178" t="s">
        <v>44</v>
      </c>
      <c r="E14" s="192"/>
      <c r="F14" s="179">
        <v>45972</v>
      </c>
      <c r="G14" s="193"/>
      <c r="H14" s="194"/>
      <c r="I14" s="181">
        <f t="shared" si="0"/>
        <v>45972</v>
      </c>
      <c r="J14" s="60"/>
      <c r="K14" s="182">
        <f t="shared" si="1"/>
        <v>45972</v>
      </c>
      <c r="M14" s="1054"/>
      <c r="N14" s="1055"/>
      <c r="O14" s="1056"/>
      <c r="P14" s="1057"/>
      <c r="Q14" s="1056"/>
      <c r="R14" s="1058"/>
      <c r="S14" s="1056"/>
      <c r="T14" s="187"/>
      <c r="U14" s="729"/>
    </row>
    <row r="15" spans="1:21" ht="12.75" customHeight="1" x14ac:dyDescent="0.25">
      <c r="A15" s="730" t="s">
        <v>69</v>
      </c>
      <c r="B15" s="152"/>
      <c r="C15" s="197"/>
      <c r="D15" s="198">
        <v>46003</v>
      </c>
      <c r="E15" s="197"/>
      <c r="F15" s="199">
        <v>46003</v>
      </c>
      <c r="G15" s="200"/>
      <c r="H15" s="201"/>
      <c r="I15" s="202">
        <f t="shared" si="0"/>
        <v>46003</v>
      </c>
      <c r="J15" s="203"/>
      <c r="K15" s="204">
        <f t="shared" si="1"/>
        <v>46003</v>
      </c>
      <c r="M15" s="1059"/>
      <c r="N15" s="1060" t="s">
        <v>46</v>
      </c>
      <c r="O15" s="106"/>
      <c r="P15" s="1061">
        <v>46024</v>
      </c>
      <c r="Q15" s="106"/>
      <c r="R15" s="1062">
        <f>P15</f>
        <v>46024</v>
      </c>
      <c r="S15" s="106"/>
      <c r="T15" s="208">
        <f>P15</f>
        <v>46024</v>
      </c>
    </row>
    <row r="16" spans="1:21" ht="12.75" customHeight="1" x14ac:dyDescent="0.25">
      <c r="A16" s="165" t="s">
        <v>70</v>
      </c>
      <c r="B16" s="210"/>
      <c r="C16" s="53"/>
      <c r="D16" s="211" t="s">
        <v>41</v>
      </c>
      <c r="E16" s="53"/>
      <c r="F16" s="212">
        <v>45978</v>
      </c>
      <c r="G16" s="213"/>
      <c r="H16" s="214"/>
      <c r="I16" s="215">
        <f t="shared" si="0"/>
        <v>45978</v>
      </c>
      <c r="J16" s="213"/>
      <c r="K16" s="216">
        <f t="shared" si="1"/>
        <v>45978</v>
      </c>
      <c r="M16" s="1059"/>
      <c r="N16" s="1060" t="s">
        <v>17</v>
      </c>
      <c r="O16" s="106"/>
      <c r="P16" s="1061"/>
      <c r="Q16" s="106"/>
      <c r="R16" s="1062"/>
      <c r="S16" s="106"/>
      <c r="T16" s="208"/>
    </row>
    <row r="17" spans="1:20" ht="12.75" customHeight="1" x14ac:dyDescent="0.25">
      <c r="A17" s="731" t="s">
        <v>71</v>
      </c>
      <c r="B17" s="210"/>
      <c r="C17" s="53"/>
      <c r="D17" s="211" t="s">
        <v>41</v>
      </c>
      <c r="E17" s="53"/>
      <c r="F17" s="212">
        <v>46038</v>
      </c>
      <c r="G17" s="219"/>
      <c r="H17" s="220"/>
      <c r="I17" s="215">
        <f t="shared" si="0"/>
        <v>46038</v>
      </c>
      <c r="J17" s="213"/>
      <c r="K17" s="216">
        <f t="shared" si="1"/>
        <v>46038</v>
      </c>
      <c r="M17" s="1059"/>
      <c r="N17" s="1060" t="s">
        <v>47</v>
      </c>
      <c r="O17" s="106"/>
      <c r="P17" s="1061"/>
      <c r="Q17" s="106"/>
      <c r="R17" s="1062"/>
      <c r="S17" s="106"/>
      <c r="T17" s="208"/>
    </row>
    <row r="18" spans="1:20" ht="12.75" customHeight="1" thickBot="1" x14ac:dyDescent="0.3">
      <c r="A18" s="732" t="s">
        <v>72</v>
      </c>
      <c r="B18" s="222"/>
      <c r="C18" s="197"/>
      <c r="D18" s="198"/>
      <c r="E18" s="197"/>
      <c r="F18" s="199">
        <v>46037</v>
      </c>
      <c r="G18" s="203"/>
      <c r="H18" s="223"/>
      <c r="I18" s="40">
        <f t="shared" si="0"/>
        <v>46037</v>
      </c>
      <c r="J18" s="39"/>
      <c r="K18" s="204">
        <f t="shared" si="1"/>
        <v>46037</v>
      </c>
      <c r="M18" s="1063"/>
      <c r="N18" s="733"/>
      <c r="O18" s="734"/>
      <c r="P18" s="735"/>
      <c r="Q18" s="734"/>
      <c r="R18" s="736"/>
      <c r="S18" s="734"/>
      <c r="T18" s="737"/>
    </row>
    <row r="19" spans="1:20" ht="12.75" customHeight="1" x14ac:dyDescent="0.25">
      <c r="A19" s="226" t="s">
        <v>19</v>
      </c>
      <c r="B19" s="222"/>
      <c r="C19" s="153"/>
      <c r="D19" s="227">
        <v>46029</v>
      </c>
      <c r="E19" s="153"/>
      <c r="F19" s="228">
        <v>46064</v>
      </c>
      <c r="G19" s="229"/>
      <c r="H19" s="228"/>
      <c r="I19" s="228">
        <f t="shared" si="0"/>
        <v>46064</v>
      </c>
      <c r="J19" s="229"/>
      <c r="K19" s="230">
        <v>46113</v>
      </c>
      <c r="L19" s="727" t="s">
        <v>226</v>
      </c>
      <c r="M19" s="114"/>
      <c r="N19" s="566"/>
      <c r="O19" s="566"/>
      <c r="P19" s="566"/>
      <c r="Q19" s="566"/>
      <c r="R19" s="566"/>
      <c r="S19" s="566"/>
      <c r="T19" s="566"/>
    </row>
    <row r="20" spans="1:20" ht="22.5" customHeight="1" x14ac:dyDescent="0.25">
      <c r="A20" s="231" t="s">
        <v>48</v>
      </c>
      <c r="B20" s="1064" t="s">
        <v>49</v>
      </c>
      <c r="D20" s="528"/>
      <c r="F20" s="529"/>
      <c r="H20" s="530"/>
      <c r="I20" s="531"/>
      <c r="K20" s="237"/>
      <c r="M20" s="114"/>
      <c r="N20" s="534"/>
      <c r="O20" s="534"/>
      <c r="P20" s="534"/>
      <c r="Q20" s="534"/>
      <c r="R20" s="534"/>
      <c r="S20" s="534"/>
      <c r="T20" s="534"/>
    </row>
    <row r="21" spans="1:20" ht="21.75" customHeight="1" x14ac:dyDescent="0.25">
      <c r="A21" s="240" t="s">
        <v>50</v>
      </c>
      <c r="B21" s="1065" t="s">
        <v>514</v>
      </c>
      <c r="D21" s="559">
        <f>D7+1</f>
        <v>46028</v>
      </c>
      <c r="F21" s="1066">
        <f>F7+11</f>
        <v>46059</v>
      </c>
      <c r="G21" s="1067"/>
      <c r="H21" s="1068"/>
      <c r="I21" s="1069">
        <f>$F21</f>
        <v>46059</v>
      </c>
      <c r="J21" s="1070"/>
      <c r="K21" s="1071">
        <f>$F21</f>
        <v>46059</v>
      </c>
      <c r="M21" s="1072"/>
      <c r="N21" s="1050"/>
      <c r="O21" s="1050"/>
      <c r="P21" s="1050"/>
      <c r="Q21" s="566"/>
      <c r="R21" s="1050"/>
      <c r="S21" s="566"/>
      <c r="T21" s="566"/>
    </row>
    <row r="22" spans="1:20" ht="12.75" customHeight="1" x14ac:dyDescent="0.25">
      <c r="A22" s="249" t="s">
        <v>52</v>
      </c>
      <c r="B22" s="1065" t="s">
        <v>515</v>
      </c>
      <c r="D22" s="1073" t="s">
        <v>41</v>
      </c>
      <c r="F22" s="626">
        <f>F21+6</f>
        <v>46065</v>
      </c>
      <c r="G22" s="1074"/>
      <c r="H22" s="1075"/>
      <c r="I22" s="1076">
        <f>$F22</f>
        <v>46065</v>
      </c>
      <c r="J22" s="261"/>
      <c r="K22" s="248">
        <f>$F22</f>
        <v>46065</v>
      </c>
      <c r="M22" s="1077"/>
      <c r="N22" s="566"/>
      <c r="O22" s="566"/>
      <c r="P22" s="566"/>
      <c r="Q22" s="566"/>
      <c r="R22" s="566"/>
      <c r="S22" s="566"/>
      <c r="T22" s="566"/>
    </row>
    <row r="23" spans="1:20" ht="12.75" customHeight="1" x14ac:dyDescent="0.25">
      <c r="A23" s="249" t="s">
        <v>54</v>
      </c>
      <c r="B23" s="1065" t="s">
        <v>516</v>
      </c>
      <c r="D23" s="1073" t="s">
        <v>41</v>
      </c>
      <c r="F23" s="626">
        <f>F22+6</f>
        <v>46071</v>
      </c>
      <c r="G23" s="1074"/>
      <c r="H23" s="1075"/>
      <c r="I23" s="1076">
        <f>$F23</f>
        <v>46071</v>
      </c>
      <c r="J23" s="261"/>
      <c r="K23" s="248">
        <f>$F23</f>
        <v>46071</v>
      </c>
      <c r="M23" s="1077"/>
      <c r="N23" s="566"/>
      <c r="O23" s="566"/>
      <c r="P23" s="566"/>
      <c r="Q23" s="566"/>
      <c r="R23" s="566"/>
      <c r="S23" s="566"/>
      <c r="T23" s="566"/>
    </row>
    <row r="24" spans="1:20" ht="12.75" customHeight="1" x14ac:dyDescent="0.25">
      <c r="A24" s="249" t="s">
        <v>56</v>
      </c>
      <c r="B24" s="1065" t="s">
        <v>517</v>
      </c>
      <c r="D24" s="1073" t="s">
        <v>41</v>
      </c>
      <c r="F24" s="626">
        <f>F23+7</f>
        <v>46078</v>
      </c>
      <c r="G24" s="1074"/>
      <c r="H24" s="1075"/>
      <c r="I24" s="1076">
        <f>$F24</f>
        <v>46078</v>
      </c>
      <c r="J24" s="261"/>
      <c r="K24" s="248">
        <f>$F24</f>
        <v>46078</v>
      </c>
      <c r="M24" s="1077"/>
      <c r="N24" s="566"/>
      <c r="O24" s="566"/>
      <c r="P24" s="566"/>
      <c r="Q24" s="566"/>
      <c r="R24" s="566"/>
      <c r="S24" s="566"/>
      <c r="T24" s="566"/>
    </row>
    <row r="25" spans="1:20" ht="13.5" customHeight="1" x14ac:dyDescent="0.25">
      <c r="A25" s="253" t="s">
        <v>21</v>
      </c>
      <c r="B25" s="1065" t="s">
        <v>518</v>
      </c>
      <c r="D25" s="559">
        <f>D21+1</f>
        <v>46029</v>
      </c>
      <c r="F25" s="626">
        <f>F24+1</f>
        <v>46079</v>
      </c>
      <c r="G25" s="1074"/>
      <c r="H25" s="1075"/>
      <c r="I25" s="1076">
        <f>$F25</f>
        <v>46079</v>
      </c>
      <c r="J25" s="261"/>
      <c r="K25" s="248">
        <f>$F25</f>
        <v>46079</v>
      </c>
      <c r="M25" s="1078"/>
      <c r="N25" s="566"/>
      <c r="O25" s="566"/>
      <c r="P25" s="566"/>
      <c r="Q25" s="566"/>
      <c r="R25" s="566"/>
      <c r="S25" s="566"/>
      <c r="T25" s="566"/>
    </row>
    <row r="26" spans="1:20" ht="6" customHeight="1" x14ac:dyDescent="0.25">
      <c r="A26" s="257"/>
      <c r="B26" s="1079"/>
      <c r="F26" s="266"/>
      <c r="G26" s="266"/>
      <c r="H26" s="266"/>
      <c r="I26" s="261"/>
      <c r="J26" s="261"/>
      <c r="K26" s="259"/>
      <c r="L26" s="261"/>
      <c r="M26" s="1080"/>
      <c r="N26" s="261"/>
      <c r="O26" s="261"/>
    </row>
    <row r="27" spans="1:20" ht="12.75" hidden="1" customHeight="1" x14ac:dyDescent="0.25">
      <c r="A27" s="262" t="s">
        <v>73</v>
      </c>
      <c r="B27" s="275"/>
      <c r="F27" s="266"/>
      <c r="G27" s="266"/>
      <c r="H27" s="266"/>
      <c r="I27" s="266"/>
      <c r="J27" s="266"/>
      <c r="K27" s="264"/>
      <c r="L27" s="266"/>
      <c r="M27" s="273"/>
      <c r="N27" s="266"/>
      <c r="O27" s="266"/>
    </row>
    <row r="28" spans="1:20" ht="12.75" customHeight="1" x14ac:dyDescent="0.25">
      <c r="A28" s="267" t="s">
        <v>59</v>
      </c>
      <c r="B28" s="268"/>
      <c r="C28" s="269"/>
      <c r="D28" s="269"/>
      <c r="E28" s="269"/>
      <c r="F28" s="270"/>
      <c r="G28" s="270"/>
      <c r="H28" s="270"/>
      <c r="I28" s="270"/>
      <c r="J28" s="270"/>
      <c r="K28" s="271"/>
      <c r="L28" s="156"/>
      <c r="M28" s="273"/>
      <c r="N28" s="266"/>
      <c r="O28" s="266"/>
    </row>
    <row r="29" spans="1:20" ht="9" customHeight="1" x14ac:dyDescent="0.25">
      <c r="A29" s="274"/>
      <c r="B29" s="275"/>
      <c r="F29" s="266"/>
      <c r="G29" s="266"/>
      <c r="H29" s="266"/>
      <c r="I29" s="266"/>
      <c r="J29" s="266"/>
      <c r="K29" s="266"/>
      <c r="L29" s="266"/>
      <c r="M29" s="273"/>
      <c r="N29" s="266"/>
      <c r="O29" s="266"/>
    </row>
    <row r="30" spans="1:20" ht="20.25" hidden="1" customHeight="1" x14ac:dyDescent="0.3">
      <c r="A30" s="747" t="s">
        <v>60</v>
      </c>
      <c r="B30" s="277"/>
      <c r="C30" s="747"/>
      <c r="D30" s="747"/>
      <c r="E30" s="747"/>
      <c r="F30" s="747"/>
      <c r="G30" s="747"/>
      <c r="H30" s="747"/>
      <c r="I30" s="747"/>
      <c r="J30" s="747"/>
      <c r="K30" s="747"/>
      <c r="L30" s="747"/>
      <c r="M30" s="273"/>
      <c r="N30" s="747"/>
      <c r="O30" s="747"/>
    </row>
    <row r="31" spans="1:20" ht="20.25" x14ac:dyDescent="0.3">
      <c r="A31" s="1010" t="s">
        <v>61</v>
      </c>
      <c r="B31" s="1011"/>
      <c r="C31" s="1011"/>
      <c r="D31" s="1011"/>
      <c r="E31" s="1011"/>
      <c r="F31" s="1011"/>
      <c r="G31" s="1011"/>
      <c r="H31" s="1011"/>
      <c r="I31" s="1011"/>
      <c r="J31" s="1011"/>
      <c r="K31" s="1011"/>
      <c r="L31" s="1011"/>
      <c r="M31" s="278"/>
      <c r="N31" s="748"/>
      <c r="O31" s="748"/>
    </row>
    <row r="32" spans="1:20" s="136" customFormat="1" ht="19.5" customHeight="1" x14ac:dyDescent="0.3">
      <c r="A32" s="122" t="s">
        <v>1</v>
      </c>
      <c r="B32" s="123"/>
      <c r="C32" s="123"/>
      <c r="D32" s="281"/>
      <c r="E32" s="123"/>
      <c r="F32" s="125" t="s">
        <v>32</v>
      </c>
      <c r="G32" s="13"/>
      <c r="H32" s="126" t="s">
        <v>33</v>
      </c>
      <c r="I32" s="127" t="s">
        <v>3</v>
      </c>
      <c r="J32" s="13"/>
      <c r="K32" s="282" t="s">
        <v>4</v>
      </c>
      <c r="L32" s="523"/>
      <c r="M32" s="738"/>
    </row>
    <row r="33" spans="1:15" s="150" customFormat="1" ht="20.25" x14ac:dyDescent="0.3">
      <c r="A33" s="137"/>
      <c r="B33" s="23"/>
      <c r="C33" s="23"/>
      <c r="D33" s="286" t="s">
        <v>227</v>
      </c>
      <c r="E33" s="23"/>
      <c r="F33" s="140" t="s">
        <v>219</v>
      </c>
      <c r="G33" s="23"/>
      <c r="H33" s="141" t="s">
        <v>35</v>
      </c>
      <c r="I33" s="142" t="s">
        <v>228</v>
      </c>
      <c r="J33" s="23"/>
      <c r="K33" s="287" t="s">
        <v>229</v>
      </c>
      <c r="M33" s="739"/>
    </row>
    <row r="34" spans="1:15" x14ac:dyDescent="0.25">
      <c r="A34" s="290" t="s">
        <v>8</v>
      </c>
      <c r="B34" s="153"/>
      <c r="C34" s="153"/>
      <c r="D34" s="154">
        <f>D7</f>
        <v>46027</v>
      </c>
      <c r="E34" s="153"/>
      <c r="F34" s="155">
        <f>F7</f>
        <v>46048</v>
      </c>
      <c r="G34" s="156"/>
      <c r="H34" s="157"/>
      <c r="I34" s="158">
        <f>I7</f>
        <v>46048</v>
      </c>
      <c r="J34" s="156"/>
      <c r="K34" s="291">
        <f>K7</f>
        <v>46104</v>
      </c>
      <c r="L34" s="266"/>
      <c r="M34" s="740"/>
    </row>
    <row r="35" spans="1:15" x14ac:dyDescent="0.25">
      <c r="A35" s="290" t="s">
        <v>9</v>
      </c>
      <c r="B35" s="153"/>
      <c r="C35" s="153"/>
      <c r="D35" s="154">
        <f>D8</f>
        <v>46047</v>
      </c>
      <c r="E35" s="153"/>
      <c r="F35" s="155">
        <f>F8</f>
        <v>46159</v>
      </c>
      <c r="G35" s="156"/>
      <c r="H35" s="157"/>
      <c r="I35" s="158">
        <f>I8</f>
        <v>46103</v>
      </c>
      <c r="J35" s="156"/>
      <c r="K35" s="291">
        <f>K8</f>
        <v>46159</v>
      </c>
      <c r="L35" s="266"/>
      <c r="M35" s="740"/>
    </row>
    <row r="36" spans="1:15" x14ac:dyDescent="0.25">
      <c r="A36" s="295" t="s">
        <v>10</v>
      </c>
      <c r="B36" s="153"/>
      <c r="C36" s="153"/>
      <c r="D36" s="154">
        <f>D9</f>
        <v>45943</v>
      </c>
      <c r="E36" s="153"/>
      <c r="F36" s="155">
        <v>45957</v>
      </c>
      <c r="G36" s="156"/>
      <c r="H36" s="157"/>
      <c r="I36" s="158">
        <f>F36</f>
        <v>45957</v>
      </c>
      <c r="J36" s="156"/>
      <c r="K36" s="291">
        <f>F36</f>
        <v>45957</v>
      </c>
      <c r="L36" s="266"/>
      <c r="M36" s="740"/>
    </row>
    <row r="37" spans="1:15" x14ac:dyDescent="0.25">
      <c r="A37" s="165" t="s">
        <v>11</v>
      </c>
      <c r="B37" s="153"/>
      <c r="C37" s="153"/>
      <c r="D37" s="154">
        <f>D10</f>
        <v>46027</v>
      </c>
      <c r="E37" s="153"/>
      <c r="F37" s="155">
        <f>F34+8</f>
        <v>46056</v>
      </c>
      <c r="G37" s="156"/>
      <c r="H37" s="157"/>
      <c r="I37" s="158">
        <f>I34-3</f>
        <v>46045</v>
      </c>
      <c r="J37" s="156"/>
      <c r="K37" s="296">
        <f>K34-3</f>
        <v>46101</v>
      </c>
      <c r="L37" s="266"/>
      <c r="M37" s="740"/>
    </row>
    <row r="38" spans="1:15" x14ac:dyDescent="0.25">
      <c r="A38" s="165" t="s">
        <v>27</v>
      </c>
      <c r="B38" s="153"/>
      <c r="C38" s="153"/>
      <c r="D38" s="297" t="s">
        <v>41</v>
      </c>
      <c r="E38" s="298"/>
      <c r="F38" s="299" t="s">
        <v>41</v>
      </c>
      <c r="G38" s="300"/>
      <c r="H38" s="301"/>
      <c r="I38" s="302">
        <f>I37-7</f>
        <v>46038</v>
      </c>
      <c r="J38" s="300"/>
      <c r="K38" s="303">
        <f>K37-7</f>
        <v>46094</v>
      </c>
      <c r="L38" s="266"/>
      <c r="M38" s="740"/>
    </row>
    <row r="39" spans="1:15" x14ac:dyDescent="0.25">
      <c r="A39" s="290" t="s">
        <v>25</v>
      </c>
      <c r="B39" s="153"/>
      <c r="C39" s="153"/>
      <c r="D39" s="169">
        <f>D11</f>
        <v>46029</v>
      </c>
      <c r="E39" s="153"/>
      <c r="F39" s="155">
        <f>F34+8</f>
        <v>46056</v>
      </c>
      <c r="G39" s="156"/>
      <c r="H39" s="157"/>
      <c r="I39" s="158">
        <f>I34+8</f>
        <v>46056</v>
      </c>
      <c r="J39" s="156"/>
      <c r="K39" s="296">
        <f>K34+7</f>
        <v>46111</v>
      </c>
      <c r="L39" s="266"/>
      <c r="M39" s="741"/>
    </row>
    <row r="40" spans="1:15" x14ac:dyDescent="0.25">
      <c r="A40" s="305" t="s">
        <v>513</v>
      </c>
      <c r="B40" s="153"/>
      <c r="C40" s="153"/>
      <c r="D40" s="169">
        <f>D12</f>
        <v>46038</v>
      </c>
      <c r="E40" s="153"/>
      <c r="F40" s="155">
        <f>F12</f>
        <v>46121</v>
      </c>
      <c r="G40" s="156"/>
      <c r="H40" s="157"/>
      <c r="I40" s="158">
        <f>I34+32</f>
        <v>46080</v>
      </c>
      <c r="J40" s="156"/>
      <c r="K40" s="291">
        <f>K34+32</f>
        <v>46136</v>
      </c>
      <c r="L40" s="266"/>
      <c r="M40" s="740"/>
    </row>
    <row r="41" spans="1:15" ht="24" x14ac:dyDescent="0.25">
      <c r="A41" s="305" t="s">
        <v>42</v>
      </c>
      <c r="B41" s="153"/>
      <c r="C41" s="153"/>
      <c r="D41" s="306" t="s">
        <v>43</v>
      </c>
      <c r="E41" s="153"/>
      <c r="F41" s="307">
        <f>F13</f>
        <v>45967</v>
      </c>
      <c r="G41" s="156"/>
      <c r="H41" s="157"/>
      <c r="I41" s="158">
        <f>F41</f>
        <v>45967</v>
      </c>
      <c r="J41" s="156"/>
      <c r="K41" s="291">
        <f>F41</f>
        <v>45967</v>
      </c>
      <c r="L41" s="266"/>
      <c r="M41" s="740"/>
    </row>
    <row r="42" spans="1:15" x14ac:dyDescent="0.25">
      <c r="A42" s="308" t="s">
        <v>14</v>
      </c>
      <c r="B42" s="309"/>
      <c r="C42" s="309"/>
      <c r="D42" s="281"/>
      <c r="E42" s="309"/>
      <c r="F42" s="310">
        <v>46006</v>
      </c>
      <c r="G42" s="311"/>
      <c r="H42" s="312"/>
      <c r="I42" s="313">
        <f>F42</f>
        <v>46006</v>
      </c>
      <c r="J42" s="311"/>
      <c r="K42" s="314">
        <f>F42</f>
        <v>46006</v>
      </c>
      <c r="L42" s="266"/>
      <c r="M42" s="742"/>
    </row>
    <row r="43" spans="1:15" x14ac:dyDescent="0.25">
      <c r="A43" s="316" t="s">
        <v>15</v>
      </c>
      <c r="B43" s="153"/>
      <c r="C43" s="153"/>
      <c r="D43" s="317">
        <v>46031</v>
      </c>
      <c r="E43" s="153"/>
      <c r="F43" s="155">
        <f>F34+4</f>
        <v>46052</v>
      </c>
      <c r="G43" s="318"/>
      <c r="H43" s="157"/>
      <c r="I43" s="158">
        <f>I34+4</f>
        <v>46052</v>
      </c>
      <c r="J43" s="156"/>
      <c r="K43" s="291">
        <f>K34+4</f>
        <v>46108</v>
      </c>
      <c r="L43" s="266"/>
      <c r="M43" s="740"/>
    </row>
    <row r="44" spans="1:15" x14ac:dyDescent="0.25">
      <c r="A44" s="226" t="s">
        <v>19</v>
      </c>
      <c r="B44" s="153"/>
      <c r="C44" s="153"/>
      <c r="D44" s="227">
        <v>46029</v>
      </c>
      <c r="E44" s="153"/>
      <c r="F44" s="228">
        <v>46064</v>
      </c>
      <c r="G44" s="229"/>
      <c r="H44" s="228"/>
      <c r="I44" s="228">
        <f>F44</f>
        <v>46064</v>
      </c>
      <c r="J44" s="319"/>
      <c r="K44" s="320">
        <f>K34+9</f>
        <v>46113</v>
      </c>
      <c r="L44" s="261"/>
      <c r="M44" s="740"/>
    </row>
    <row r="45" spans="1:15" ht="22.5" customHeight="1" x14ac:dyDescent="0.25">
      <c r="A45" s="240" t="s">
        <v>20</v>
      </c>
      <c r="B45" s="1081"/>
      <c r="D45" s="559">
        <f>D34+1</f>
        <v>46028</v>
      </c>
      <c r="F45" s="1066">
        <f>F34+11</f>
        <v>46059</v>
      </c>
      <c r="G45" s="266"/>
      <c r="H45" s="579"/>
      <c r="I45" s="1082">
        <f>I34+11</f>
        <v>46059</v>
      </c>
      <c r="J45" s="266"/>
      <c r="K45" s="581">
        <f>K34+7</f>
        <v>46111</v>
      </c>
      <c r="L45" s="1083"/>
      <c r="M45" s="326"/>
      <c r="N45" s="326" t="s">
        <v>65</v>
      </c>
    </row>
    <row r="46" spans="1:15" x14ac:dyDescent="0.25">
      <c r="A46" s="327" t="s">
        <v>21</v>
      </c>
      <c r="B46" s="328"/>
      <c r="C46" s="153"/>
      <c r="D46" s="154">
        <f>D45+1</f>
        <v>46029</v>
      </c>
      <c r="E46" s="153"/>
      <c r="F46" s="307">
        <f>F45+1</f>
        <v>46060</v>
      </c>
      <c r="G46" s="156"/>
      <c r="H46" s="157"/>
      <c r="I46" s="158">
        <f>I45+1</f>
        <v>46060</v>
      </c>
      <c r="J46" s="156"/>
      <c r="K46" s="291">
        <f>K45+1</f>
        <v>46112</v>
      </c>
      <c r="L46" s="156"/>
      <c r="M46" s="329"/>
    </row>
    <row r="47" spans="1:15" ht="14.25" customHeight="1" x14ac:dyDescent="0.25">
      <c r="B47" s="275"/>
      <c r="F47" s="266"/>
      <c r="G47" s="266"/>
      <c r="H47" s="266"/>
      <c r="I47" s="266"/>
      <c r="J47" s="266"/>
      <c r="K47" s="266"/>
      <c r="L47" s="266"/>
      <c r="M47" s="273"/>
      <c r="N47" s="266"/>
      <c r="O47" s="266"/>
    </row>
    <row r="48" spans="1:15" ht="9.75" customHeight="1" x14ac:dyDescent="0.25">
      <c r="B48" s="275"/>
      <c r="F48" s="266"/>
      <c r="G48" s="266"/>
      <c r="H48" s="266"/>
      <c r="I48" s="266"/>
      <c r="J48" s="266"/>
      <c r="K48" s="266"/>
      <c r="L48" s="266"/>
      <c r="M48" s="273"/>
      <c r="N48" s="266"/>
      <c r="O48" s="266"/>
    </row>
    <row r="49" spans="1:15" x14ac:dyDescent="0.25">
      <c r="A49" s="331"/>
      <c r="B49" s="275"/>
      <c r="F49" s="266"/>
      <c r="G49" s="266"/>
      <c r="H49" s="266"/>
      <c r="I49" s="266"/>
      <c r="J49" s="266"/>
      <c r="K49" s="266"/>
      <c r="L49" s="266"/>
      <c r="M49" s="273"/>
      <c r="N49" s="266"/>
      <c r="O49" s="266"/>
    </row>
    <row r="50" spans="1:15" x14ac:dyDescent="0.25">
      <c r="A50" s="331"/>
      <c r="B50" s="275"/>
      <c r="F50" s="266"/>
      <c r="G50" s="266"/>
      <c r="H50" s="266"/>
      <c r="I50" s="266"/>
      <c r="J50" s="266"/>
      <c r="K50" s="266"/>
      <c r="L50" s="266"/>
      <c r="M50" s="273"/>
      <c r="N50" s="266"/>
      <c r="O50" s="266"/>
    </row>
    <row r="51" spans="1:15" x14ac:dyDescent="0.25">
      <c r="A51" s="332"/>
      <c r="B51" s="275"/>
      <c r="F51" s="266"/>
      <c r="G51" s="266"/>
      <c r="H51" s="266"/>
      <c r="I51" s="266"/>
      <c r="J51" s="266"/>
      <c r="K51" s="266"/>
      <c r="L51" s="266"/>
      <c r="M51" s="273"/>
      <c r="N51" s="266"/>
      <c r="O51" s="266"/>
    </row>
    <row r="52" spans="1:15" ht="9" customHeight="1" x14ac:dyDescent="0.25">
      <c r="A52" s="331"/>
      <c r="B52" s="275"/>
      <c r="F52" s="266"/>
      <c r="G52" s="266"/>
      <c r="H52" s="266"/>
      <c r="I52" s="266"/>
      <c r="J52" s="266"/>
      <c r="K52" s="266"/>
      <c r="L52" s="266"/>
      <c r="M52" s="273"/>
      <c r="N52" s="266"/>
      <c r="O52" s="266"/>
    </row>
    <row r="53" spans="1:15" x14ac:dyDescent="0.25">
      <c r="A53" s="333"/>
      <c r="B53" s="275"/>
      <c r="F53" s="266"/>
      <c r="G53" s="266"/>
      <c r="H53" s="266"/>
      <c r="I53" s="266"/>
      <c r="J53" s="266"/>
      <c r="K53" s="266"/>
      <c r="L53" s="266"/>
      <c r="M53" s="273"/>
      <c r="N53" s="266"/>
      <c r="O53" s="266"/>
    </row>
    <row r="54" spans="1:15" ht="6.75" customHeight="1" x14ac:dyDescent="0.25">
      <c r="A54" s="331"/>
      <c r="B54" s="275"/>
      <c r="F54" s="266"/>
      <c r="G54" s="266"/>
      <c r="H54" s="266"/>
      <c r="I54" s="266"/>
      <c r="J54" s="266"/>
      <c r="K54" s="266"/>
      <c r="L54" s="266"/>
      <c r="M54" s="273"/>
      <c r="N54" s="266"/>
      <c r="O54" s="266"/>
    </row>
    <row r="55" spans="1:15" x14ac:dyDescent="0.25">
      <c r="A55" s="331"/>
      <c r="B55" s="275"/>
      <c r="F55" s="266"/>
      <c r="G55" s="266"/>
      <c r="H55" s="266"/>
      <c r="I55" s="266"/>
      <c r="J55" s="266"/>
      <c r="K55" s="266"/>
      <c r="L55" s="266"/>
      <c r="M55" s="273"/>
      <c r="N55" s="266"/>
      <c r="O55" s="266"/>
    </row>
    <row r="56" spans="1:15" x14ac:dyDescent="0.25">
      <c r="A56" s="331"/>
      <c r="B56" s="275"/>
      <c r="F56" s="266"/>
      <c r="G56" s="266"/>
      <c r="H56" s="266"/>
      <c r="I56" s="266"/>
      <c r="J56" s="266"/>
      <c r="K56" s="266"/>
      <c r="L56" s="266"/>
      <c r="M56" s="273"/>
      <c r="N56" s="266"/>
      <c r="O56" s="266"/>
    </row>
    <row r="57" spans="1:15" x14ac:dyDescent="0.25">
      <c r="A57" s="331"/>
      <c r="B57" s="275"/>
      <c r="F57" s="266"/>
      <c r="G57" s="266"/>
      <c r="H57" s="266"/>
      <c r="I57" s="266"/>
      <c r="J57" s="266"/>
      <c r="K57" s="266"/>
      <c r="L57" s="266"/>
      <c r="M57" s="273"/>
      <c r="N57" s="266"/>
      <c r="O57" s="266"/>
    </row>
    <row r="58" spans="1:15" x14ac:dyDescent="0.25">
      <c r="A58" s="331"/>
      <c r="M58" s="114"/>
    </row>
    <row r="59" spans="1:15" x14ac:dyDescent="0.25">
      <c r="A59" s="331"/>
      <c r="M59" s="114"/>
    </row>
    <row r="60" spans="1:15" x14ac:dyDescent="0.25">
      <c r="A60" s="331"/>
      <c r="M60" s="114"/>
    </row>
    <row r="61" spans="1:15" x14ac:dyDescent="0.25">
      <c r="A61" s="333"/>
      <c r="M61" s="114"/>
    </row>
    <row r="62" spans="1:15" ht="6.75" customHeight="1" x14ac:dyDescent="0.25">
      <c r="A62" s="331"/>
      <c r="M62" s="114"/>
    </row>
    <row r="63" spans="1:15" x14ac:dyDescent="0.25">
      <c r="A63" s="331"/>
      <c r="M63" s="114"/>
    </row>
    <row r="64" spans="1:15" x14ac:dyDescent="0.25">
      <c r="A64" s="331"/>
      <c r="M64" s="273"/>
    </row>
    <row r="65" spans="1:13" x14ac:dyDescent="0.25">
      <c r="A65" s="331"/>
    </row>
    <row r="66" spans="1:13" x14ac:dyDescent="0.25">
      <c r="A66" s="331"/>
      <c r="M66" s="114"/>
    </row>
    <row r="67" spans="1:13" x14ac:dyDescent="0.25">
      <c r="A67" s="331"/>
    </row>
    <row r="68" spans="1:13" x14ac:dyDescent="0.25">
      <c r="A68" s="331"/>
    </row>
    <row r="69" spans="1:13" x14ac:dyDescent="0.25">
      <c r="A69" s="331"/>
    </row>
    <row r="70" spans="1:13" x14ac:dyDescent="0.25">
      <c r="A70" s="332"/>
    </row>
    <row r="71" spans="1:13" ht="9.75" customHeight="1" x14ac:dyDescent="0.25">
      <c r="A71" s="331"/>
    </row>
    <row r="72" spans="1:13" x14ac:dyDescent="0.25">
      <c r="A72" s="331"/>
    </row>
    <row r="73" spans="1:13" x14ac:dyDescent="0.25">
      <c r="A73" s="331"/>
    </row>
    <row r="74" spans="1:13" x14ac:dyDescent="0.25">
      <c r="A74" s="331"/>
    </row>
    <row r="75" spans="1:13" x14ac:dyDescent="0.25">
      <c r="A75" s="331"/>
    </row>
    <row r="76" spans="1:13" x14ac:dyDescent="0.25">
      <c r="A76" s="331"/>
    </row>
  </sheetData>
  <mergeCells count="2">
    <mergeCell ref="A2:L2"/>
    <mergeCell ref="A31:L3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CC895-0F2F-4510-A325-170264B5776B}">
  <dimension ref="A1:S77"/>
  <sheetViews>
    <sheetView workbookViewId="0">
      <selection sqref="A1:XFD1048576"/>
    </sheetView>
  </sheetViews>
  <sheetFormatPr defaultRowHeight="15" x14ac:dyDescent="0.25"/>
  <cols>
    <col min="1" max="1" width="35.42578125" customWidth="1"/>
    <col min="2" max="2" width="1.7109375" customWidth="1"/>
    <col min="3" max="3" width="18" bestFit="1" customWidth="1"/>
    <col min="4" max="4" width="3.42578125" customWidth="1"/>
    <col min="5" max="5" width="10.85546875" bestFit="1" customWidth="1"/>
    <col min="6" max="6" width="1.85546875" customWidth="1"/>
    <col min="7" max="7" width="9.28515625" hidden="1" customWidth="1"/>
    <col min="8" max="8" width="9.28515625" customWidth="1"/>
    <col min="9" max="9" width="1.7109375" customWidth="1"/>
    <col min="10" max="10" width="9.28515625" customWidth="1"/>
    <col min="11" max="11" width="1.5703125" customWidth="1"/>
    <col min="12" max="12" width="10.28515625" bestFit="1" customWidth="1"/>
    <col min="13" max="13" width="1.42578125" customWidth="1"/>
    <col min="14" max="14" width="11.7109375" customWidth="1"/>
    <col min="15" max="15" width="1.7109375" customWidth="1"/>
    <col min="16" max="16" width="11.7109375" customWidth="1"/>
    <col min="17" max="17" width="1.7109375" customWidth="1"/>
    <col min="18" max="18" width="11.7109375" customWidth="1"/>
    <col min="257" max="257" width="35.42578125" customWidth="1"/>
    <col min="258" max="258" width="1.7109375" customWidth="1"/>
    <col min="259" max="259" width="18" bestFit="1" customWidth="1"/>
    <col min="260" max="260" width="3.42578125" customWidth="1"/>
    <col min="261" max="261" width="10.85546875" bestFit="1" customWidth="1"/>
    <col min="262" max="262" width="1.85546875" customWidth="1"/>
    <col min="263" max="263" width="0" hidden="1" customWidth="1"/>
    <col min="264" max="264" width="9.28515625" customWidth="1"/>
    <col min="265" max="265" width="1.7109375" customWidth="1"/>
    <col min="266" max="266" width="9.28515625" customWidth="1"/>
    <col min="267" max="267" width="1.5703125" customWidth="1"/>
    <col min="268" max="268" width="10.28515625" bestFit="1" customWidth="1"/>
    <col min="269" max="269" width="1.42578125" customWidth="1"/>
    <col min="270" max="270" width="11.7109375" customWidth="1"/>
    <col min="271" max="271" width="1.7109375" customWidth="1"/>
    <col min="272" max="272" width="11.7109375" customWidth="1"/>
    <col min="273" max="273" width="1.7109375" customWidth="1"/>
    <col min="274" max="274" width="11.7109375" customWidth="1"/>
    <col min="513" max="513" width="35.42578125" customWidth="1"/>
    <col min="514" max="514" width="1.7109375" customWidth="1"/>
    <col min="515" max="515" width="18" bestFit="1" customWidth="1"/>
    <col min="516" max="516" width="3.42578125" customWidth="1"/>
    <col min="517" max="517" width="10.85546875" bestFit="1" customWidth="1"/>
    <col min="518" max="518" width="1.85546875" customWidth="1"/>
    <col min="519" max="519" width="0" hidden="1" customWidth="1"/>
    <col min="520" max="520" width="9.28515625" customWidth="1"/>
    <col min="521" max="521" width="1.7109375" customWidth="1"/>
    <col min="522" max="522" width="9.28515625" customWidth="1"/>
    <col min="523" max="523" width="1.5703125" customWidth="1"/>
    <col min="524" max="524" width="10.28515625" bestFit="1" customWidth="1"/>
    <col min="525" max="525" width="1.42578125" customWidth="1"/>
    <col min="526" max="526" width="11.7109375" customWidth="1"/>
    <col min="527" max="527" width="1.7109375" customWidth="1"/>
    <col min="528" max="528" width="11.7109375" customWidth="1"/>
    <col min="529" max="529" width="1.7109375" customWidth="1"/>
    <col min="530" max="530" width="11.7109375" customWidth="1"/>
    <col min="769" max="769" width="35.42578125" customWidth="1"/>
    <col min="770" max="770" width="1.7109375" customWidth="1"/>
    <col min="771" max="771" width="18" bestFit="1" customWidth="1"/>
    <col min="772" max="772" width="3.42578125" customWidth="1"/>
    <col min="773" max="773" width="10.85546875" bestFit="1" customWidth="1"/>
    <col min="774" max="774" width="1.85546875" customWidth="1"/>
    <col min="775" max="775" width="0" hidden="1" customWidth="1"/>
    <col min="776" max="776" width="9.28515625" customWidth="1"/>
    <col min="777" max="777" width="1.7109375" customWidth="1"/>
    <col min="778" max="778" width="9.28515625" customWidth="1"/>
    <col min="779" max="779" width="1.5703125" customWidth="1"/>
    <col min="780" max="780" width="10.28515625" bestFit="1" customWidth="1"/>
    <col min="781" max="781" width="1.42578125" customWidth="1"/>
    <col min="782" max="782" width="11.7109375" customWidth="1"/>
    <col min="783" max="783" width="1.7109375" customWidth="1"/>
    <col min="784" max="784" width="11.7109375" customWidth="1"/>
    <col min="785" max="785" width="1.7109375" customWidth="1"/>
    <col min="786" max="786" width="11.7109375" customWidth="1"/>
    <col min="1025" max="1025" width="35.42578125" customWidth="1"/>
    <col min="1026" max="1026" width="1.7109375" customWidth="1"/>
    <col min="1027" max="1027" width="18" bestFit="1" customWidth="1"/>
    <col min="1028" max="1028" width="3.42578125" customWidth="1"/>
    <col min="1029" max="1029" width="10.85546875" bestFit="1" customWidth="1"/>
    <col min="1030" max="1030" width="1.85546875" customWidth="1"/>
    <col min="1031" max="1031" width="0" hidden="1" customWidth="1"/>
    <col min="1032" max="1032" width="9.28515625" customWidth="1"/>
    <col min="1033" max="1033" width="1.7109375" customWidth="1"/>
    <col min="1034" max="1034" width="9.28515625" customWidth="1"/>
    <col min="1035" max="1035" width="1.5703125" customWidth="1"/>
    <col min="1036" max="1036" width="10.28515625" bestFit="1" customWidth="1"/>
    <col min="1037" max="1037" width="1.42578125" customWidth="1"/>
    <col min="1038" max="1038" width="11.7109375" customWidth="1"/>
    <col min="1039" max="1039" width="1.7109375" customWidth="1"/>
    <col min="1040" max="1040" width="11.7109375" customWidth="1"/>
    <col min="1041" max="1041" width="1.7109375" customWidth="1"/>
    <col min="1042" max="1042" width="11.7109375" customWidth="1"/>
    <col min="1281" max="1281" width="35.42578125" customWidth="1"/>
    <col min="1282" max="1282" width="1.7109375" customWidth="1"/>
    <col min="1283" max="1283" width="18" bestFit="1" customWidth="1"/>
    <col min="1284" max="1284" width="3.42578125" customWidth="1"/>
    <col min="1285" max="1285" width="10.85546875" bestFit="1" customWidth="1"/>
    <col min="1286" max="1286" width="1.85546875" customWidth="1"/>
    <col min="1287" max="1287" width="0" hidden="1" customWidth="1"/>
    <col min="1288" max="1288" width="9.28515625" customWidth="1"/>
    <col min="1289" max="1289" width="1.7109375" customWidth="1"/>
    <col min="1290" max="1290" width="9.28515625" customWidth="1"/>
    <col min="1291" max="1291" width="1.5703125" customWidth="1"/>
    <col min="1292" max="1292" width="10.28515625" bestFit="1" customWidth="1"/>
    <col min="1293" max="1293" width="1.42578125" customWidth="1"/>
    <col min="1294" max="1294" width="11.7109375" customWidth="1"/>
    <col min="1295" max="1295" width="1.7109375" customWidth="1"/>
    <col min="1296" max="1296" width="11.7109375" customWidth="1"/>
    <col min="1297" max="1297" width="1.7109375" customWidth="1"/>
    <col min="1298" max="1298" width="11.7109375" customWidth="1"/>
    <col min="1537" max="1537" width="35.42578125" customWidth="1"/>
    <col min="1538" max="1538" width="1.7109375" customWidth="1"/>
    <col min="1539" max="1539" width="18" bestFit="1" customWidth="1"/>
    <col min="1540" max="1540" width="3.42578125" customWidth="1"/>
    <col min="1541" max="1541" width="10.85546875" bestFit="1" customWidth="1"/>
    <col min="1542" max="1542" width="1.85546875" customWidth="1"/>
    <col min="1543" max="1543" width="0" hidden="1" customWidth="1"/>
    <col min="1544" max="1544" width="9.28515625" customWidth="1"/>
    <col min="1545" max="1545" width="1.7109375" customWidth="1"/>
    <col min="1546" max="1546" width="9.28515625" customWidth="1"/>
    <col min="1547" max="1547" width="1.5703125" customWidth="1"/>
    <col min="1548" max="1548" width="10.28515625" bestFit="1" customWidth="1"/>
    <col min="1549" max="1549" width="1.42578125" customWidth="1"/>
    <col min="1550" max="1550" width="11.7109375" customWidth="1"/>
    <col min="1551" max="1551" width="1.7109375" customWidth="1"/>
    <col min="1552" max="1552" width="11.7109375" customWidth="1"/>
    <col min="1553" max="1553" width="1.7109375" customWidth="1"/>
    <col min="1554" max="1554" width="11.7109375" customWidth="1"/>
    <col min="1793" max="1793" width="35.42578125" customWidth="1"/>
    <col min="1794" max="1794" width="1.7109375" customWidth="1"/>
    <col min="1795" max="1795" width="18" bestFit="1" customWidth="1"/>
    <col min="1796" max="1796" width="3.42578125" customWidth="1"/>
    <col min="1797" max="1797" width="10.85546875" bestFit="1" customWidth="1"/>
    <col min="1798" max="1798" width="1.85546875" customWidth="1"/>
    <col min="1799" max="1799" width="0" hidden="1" customWidth="1"/>
    <col min="1800" max="1800" width="9.28515625" customWidth="1"/>
    <col min="1801" max="1801" width="1.7109375" customWidth="1"/>
    <col min="1802" max="1802" width="9.28515625" customWidth="1"/>
    <col min="1803" max="1803" width="1.5703125" customWidth="1"/>
    <col min="1804" max="1804" width="10.28515625" bestFit="1" customWidth="1"/>
    <col min="1805" max="1805" width="1.42578125" customWidth="1"/>
    <col min="1806" max="1806" width="11.7109375" customWidth="1"/>
    <col min="1807" max="1807" width="1.7109375" customWidth="1"/>
    <col min="1808" max="1808" width="11.7109375" customWidth="1"/>
    <col min="1809" max="1809" width="1.7109375" customWidth="1"/>
    <col min="1810" max="1810" width="11.7109375" customWidth="1"/>
    <col min="2049" max="2049" width="35.42578125" customWidth="1"/>
    <col min="2050" max="2050" width="1.7109375" customWidth="1"/>
    <col min="2051" max="2051" width="18" bestFit="1" customWidth="1"/>
    <col min="2052" max="2052" width="3.42578125" customWidth="1"/>
    <col min="2053" max="2053" width="10.85546875" bestFit="1" customWidth="1"/>
    <col min="2054" max="2054" width="1.85546875" customWidth="1"/>
    <col min="2055" max="2055" width="0" hidden="1" customWidth="1"/>
    <col min="2056" max="2056" width="9.28515625" customWidth="1"/>
    <col min="2057" max="2057" width="1.7109375" customWidth="1"/>
    <col min="2058" max="2058" width="9.28515625" customWidth="1"/>
    <col min="2059" max="2059" width="1.5703125" customWidth="1"/>
    <col min="2060" max="2060" width="10.28515625" bestFit="1" customWidth="1"/>
    <col min="2061" max="2061" width="1.42578125" customWidth="1"/>
    <col min="2062" max="2062" width="11.7109375" customWidth="1"/>
    <col min="2063" max="2063" width="1.7109375" customWidth="1"/>
    <col min="2064" max="2064" width="11.7109375" customWidth="1"/>
    <col min="2065" max="2065" width="1.7109375" customWidth="1"/>
    <col min="2066" max="2066" width="11.7109375" customWidth="1"/>
    <col min="2305" max="2305" width="35.42578125" customWidth="1"/>
    <col min="2306" max="2306" width="1.7109375" customWidth="1"/>
    <col min="2307" max="2307" width="18" bestFit="1" customWidth="1"/>
    <col min="2308" max="2308" width="3.42578125" customWidth="1"/>
    <col min="2309" max="2309" width="10.85546875" bestFit="1" customWidth="1"/>
    <col min="2310" max="2310" width="1.85546875" customWidth="1"/>
    <col min="2311" max="2311" width="0" hidden="1" customWidth="1"/>
    <col min="2312" max="2312" width="9.28515625" customWidth="1"/>
    <col min="2313" max="2313" width="1.7109375" customWidth="1"/>
    <col min="2314" max="2314" width="9.28515625" customWidth="1"/>
    <col min="2315" max="2315" width="1.5703125" customWidth="1"/>
    <col min="2316" max="2316" width="10.28515625" bestFit="1" customWidth="1"/>
    <col min="2317" max="2317" width="1.42578125" customWidth="1"/>
    <col min="2318" max="2318" width="11.7109375" customWidth="1"/>
    <col min="2319" max="2319" width="1.7109375" customWidth="1"/>
    <col min="2320" max="2320" width="11.7109375" customWidth="1"/>
    <col min="2321" max="2321" width="1.7109375" customWidth="1"/>
    <col min="2322" max="2322" width="11.7109375" customWidth="1"/>
    <col min="2561" max="2561" width="35.42578125" customWidth="1"/>
    <col min="2562" max="2562" width="1.7109375" customWidth="1"/>
    <col min="2563" max="2563" width="18" bestFit="1" customWidth="1"/>
    <col min="2564" max="2564" width="3.42578125" customWidth="1"/>
    <col min="2565" max="2565" width="10.85546875" bestFit="1" customWidth="1"/>
    <col min="2566" max="2566" width="1.85546875" customWidth="1"/>
    <col min="2567" max="2567" width="0" hidden="1" customWidth="1"/>
    <col min="2568" max="2568" width="9.28515625" customWidth="1"/>
    <col min="2569" max="2569" width="1.7109375" customWidth="1"/>
    <col min="2570" max="2570" width="9.28515625" customWidth="1"/>
    <col min="2571" max="2571" width="1.5703125" customWidth="1"/>
    <col min="2572" max="2572" width="10.28515625" bestFit="1" customWidth="1"/>
    <col min="2573" max="2573" width="1.42578125" customWidth="1"/>
    <col min="2574" max="2574" width="11.7109375" customWidth="1"/>
    <col min="2575" max="2575" width="1.7109375" customWidth="1"/>
    <col min="2576" max="2576" width="11.7109375" customWidth="1"/>
    <col min="2577" max="2577" width="1.7109375" customWidth="1"/>
    <col min="2578" max="2578" width="11.7109375" customWidth="1"/>
    <col min="2817" max="2817" width="35.42578125" customWidth="1"/>
    <col min="2818" max="2818" width="1.7109375" customWidth="1"/>
    <col min="2819" max="2819" width="18" bestFit="1" customWidth="1"/>
    <col min="2820" max="2820" width="3.42578125" customWidth="1"/>
    <col min="2821" max="2821" width="10.85546875" bestFit="1" customWidth="1"/>
    <col min="2822" max="2822" width="1.85546875" customWidth="1"/>
    <col min="2823" max="2823" width="0" hidden="1" customWidth="1"/>
    <col min="2824" max="2824" width="9.28515625" customWidth="1"/>
    <col min="2825" max="2825" width="1.7109375" customWidth="1"/>
    <col min="2826" max="2826" width="9.28515625" customWidth="1"/>
    <col min="2827" max="2827" width="1.5703125" customWidth="1"/>
    <col min="2828" max="2828" width="10.28515625" bestFit="1" customWidth="1"/>
    <col min="2829" max="2829" width="1.42578125" customWidth="1"/>
    <col min="2830" max="2830" width="11.7109375" customWidth="1"/>
    <col min="2831" max="2831" width="1.7109375" customWidth="1"/>
    <col min="2832" max="2832" width="11.7109375" customWidth="1"/>
    <col min="2833" max="2833" width="1.7109375" customWidth="1"/>
    <col min="2834" max="2834" width="11.7109375" customWidth="1"/>
    <col min="3073" max="3073" width="35.42578125" customWidth="1"/>
    <col min="3074" max="3074" width="1.7109375" customWidth="1"/>
    <col min="3075" max="3075" width="18" bestFit="1" customWidth="1"/>
    <col min="3076" max="3076" width="3.42578125" customWidth="1"/>
    <col min="3077" max="3077" width="10.85546875" bestFit="1" customWidth="1"/>
    <col min="3078" max="3078" width="1.85546875" customWidth="1"/>
    <col min="3079" max="3079" width="0" hidden="1" customWidth="1"/>
    <col min="3080" max="3080" width="9.28515625" customWidth="1"/>
    <col min="3081" max="3081" width="1.7109375" customWidth="1"/>
    <col min="3082" max="3082" width="9.28515625" customWidth="1"/>
    <col min="3083" max="3083" width="1.5703125" customWidth="1"/>
    <col min="3084" max="3084" width="10.28515625" bestFit="1" customWidth="1"/>
    <col min="3085" max="3085" width="1.42578125" customWidth="1"/>
    <col min="3086" max="3086" width="11.7109375" customWidth="1"/>
    <col min="3087" max="3087" width="1.7109375" customWidth="1"/>
    <col min="3088" max="3088" width="11.7109375" customWidth="1"/>
    <col min="3089" max="3089" width="1.7109375" customWidth="1"/>
    <col min="3090" max="3090" width="11.7109375" customWidth="1"/>
    <col min="3329" max="3329" width="35.42578125" customWidth="1"/>
    <col min="3330" max="3330" width="1.7109375" customWidth="1"/>
    <col min="3331" max="3331" width="18" bestFit="1" customWidth="1"/>
    <col min="3332" max="3332" width="3.42578125" customWidth="1"/>
    <col min="3333" max="3333" width="10.85546875" bestFit="1" customWidth="1"/>
    <col min="3334" max="3334" width="1.85546875" customWidth="1"/>
    <col min="3335" max="3335" width="0" hidden="1" customWidth="1"/>
    <col min="3336" max="3336" width="9.28515625" customWidth="1"/>
    <col min="3337" max="3337" width="1.7109375" customWidth="1"/>
    <col min="3338" max="3338" width="9.28515625" customWidth="1"/>
    <col min="3339" max="3339" width="1.5703125" customWidth="1"/>
    <col min="3340" max="3340" width="10.28515625" bestFit="1" customWidth="1"/>
    <col min="3341" max="3341" width="1.42578125" customWidth="1"/>
    <col min="3342" max="3342" width="11.7109375" customWidth="1"/>
    <col min="3343" max="3343" width="1.7109375" customWidth="1"/>
    <col min="3344" max="3344" width="11.7109375" customWidth="1"/>
    <col min="3345" max="3345" width="1.7109375" customWidth="1"/>
    <col min="3346" max="3346" width="11.7109375" customWidth="1"/>
    <col min="3585" max="3585" width="35.42578125" customWidth="1"/>
    <col min="3586" max="3586" width="1.7109375" customWidth="1"/>
    <col min="3587" max="3587" width="18" bestFit="1" customWidth="1"/>
    <col min="3588" max="3588" width="3.42578125" customWidth="1"/>
    <col min="3589" max="3589" width="10.85546875" bestFit="1" customWidth="1"/>
    <col min="3590" max="3590" width="1.85546875" customWidth="1"/>
    <col min="3591" max="3591" width="0" hidden="1" customWidth="1"/>
    <col min="3592" max="3592" width="9.28515625" customWidth="1"/>
    <col min="3593" max="3593" width="1.7109375" customWidth="1"/>
    <col min="3594" max="3594" width="9.28515625" customWidth="1"/>
    <col min="3595" max="3595" width="1.5703125" customWidth="1"/>
    <col min="3596" max="3596" width="10.28515625" bestFit="1" customWidth="1"/>
    <col min="3597" max="3597" width="1.42578125" customWidth="1"/>
    <col min="3598" max="3598" width="11.7109375" customWidth="1"/>
    <col min="3599" max="3599" width="1.7109375" customWidth="1"/>
    <col min="3600" max="3600" width="11.7109375" customWidth="1"/>
    <col min="3601" max="3601" width="1.7109375" customWidth="1"/>
    <col min="3602" max="3602" width="11.7109375" customWidth="1"/>
    <col min="3841" max="3841" width="35.42578125" customWidth="1"/>
    <col min="3842" max="3842" width="1.7109375" customWidth="1"/>
    <col min="3843" max="3843" width="18" bestFit="1" customWidth="1"/>
    <col min="3844" max="3844" width="3.42578125" customWidth="1"/>
    <col min="3845" max="3845" width="10.85546875" bestFit="1" customWidth="1"/>
    <col min="3846" max="3846" width="1.85546875" customWidth="1"/>
    <col min="3847" max="3847" width="0" hidden="1" customWidth="1"/>
    <col min="3848" max="3848" width="9.28515625" customWidth="1"/>
    <col min="3849" max="3849" width="1.7109375" customWidth="1"/>
    <col min="3850" max="3850" width="9.28515625" customWidth="1"/>
    <col min="3851" max="3851" width="1.5703125" customWidth="1"/>
    <col min="3852" max="3852" width="10.28515625" bestFit="1" customWidth="1"/>
    <col min="3853" max="3853" width="1.42578125" customWidth="1"/>
    <col min="3854" max="3854" width="11.7109375" customWidth="1"/>
    <col min="3855" max="3855" width="1.7109375" customWidth="1"/>
    <col min="3856" max="3856" width="11.7109375" customWidth="1"/>
    <col min="3857" max="3857" width="1.7109375" customWidth="1"/>
    <col min="3858" max="3858" width="11.7109375" customWidth="1"/>
    <col min="4097" max="4097" width="35.42578125" customWidth="1"/>
    <col min="4098" max="4098" width="1.7109375" customWidth="1"/>
    <col min="4099" max="4099" width="18" bestFit="1" customWidth="1"/>
    <col min="4100" max="4100" width="3.42578125" customWidth="1"/>
    <col min="4101" max="4101" width="10.85546875" bestFit="1" customWidth="1"/>
    <col min="4102" max="4102" width="1.85546875" customWidth="1"/>
    <col min="4103" max="4103" width="0" hidden="1" customWidth="1"/>
    <col min="4104" max="4104" width="9.28515625" customWidth="1"/>
    <col min="4105" max="4105" width="1.7109375" customWidth="1"/>
    <col min="4106" max="4106" width="9.28515625" customWidth="1"/>
    <col min="4107" max="4107" width="1.5703125" customWidth="1"/>
    <col min="4108" max="4108" width="10.28515625" bestFit="1" customWidth="1"/>
    <col min="4109" max="4109" width="1.42578125" customWidth="1"/>
    <col min="4110" max="4110" width="11.7109375" customWidth="1"/>
    <col min="4111" max="4111" width="1.7109375" customWidth="1"/>
    <col min="4112" max="4112" width="11.7109375" customWidth="1"/>
    <col min="4113" max="4113" width="1.7109375" customWidth="1"/>
    <col min="4114" max="4114" width="11.7109375" customWidth="1"/>
    <col min="4353" max="4353" width="35.42578125" customWidth="1"/>
    <col min="4354" max="4354" width="1.7109375" customWidth="1"/>
    <col min="4355" max="4355" width="18" bestFit="1" customWidth="1"/>
    <col min="4356" max="4356" width="3.42578125" customWidth="1"/>
    <col min="4357" max="4357" width="10.85546875" bestFit="1" customWidth="1"/>
    <col min="4358" max="4358" width="1.85546875" customWidth="1"/>
    <col min="4359" max="4359" width="0" hidden="1" customWidth="1"/>
    <col min="4360" max="4360" width="9.28515625" customWidth="1"/>
    <col min="4361" max="4361" width="1.7109375" customWidth="1"/>
    <col min="4362" max="4362" width="9.28515625" customWidth="1"/>
    <col min="4363" max="4363" width="1.5703125" customWidth="1"/>
    <col min="4364" max="4364" width="10.28515625" bestFit="1" customWidth="1"/>
    <col min="4365" max="4365" width="1.42578125" customWidth="1"/>
    <col min="4366" max="4366" width="11.7109375" customWidth="1"/>
    <col min="4367" max="4367" width="1.7109375" customWidth="1"/>
    <col min="4368" max="4368" width="11.7109375" customWidth="1"/>
    <col min="4369" max="4369" width="1.7109375" customWidth="1"/>
    <col min="4370" max="4370" width="11.7109375" customWidth="1"/>
    <col min="4609" max="4609" width="35.42578125" customWidth="1"/>
    <col min="4610" max="4610" width="1.7109375" customWidth="1"/>
    <col min="4611" max="4611" width="18" bestFit="1" customWidth="1"/>
    <col min="4612" max="4612" width="3.42578125" customWidth="1"/>
    <col min="4613" max="4613" width="10.85546875" bestFit="1" customWidth="1"/>
    <col min="4614" max="4614" width="1.85546875" customWidth="1"/>
    <col min="4615" max="4615" width="0" hidden="1" customWidth="1"/>
    <col min="4616" max="4616" width="9.28515625" customWidth="1"/>
    <col min="4617" max="4617" width="1.7109375" customWidth="1"/>
    <col min="4618" max="4618" width="9.28515625" customWidth="1"/>
    <col min="4619" max="4619" width="1.5703125" customWidth="1"/>
    <col min="4620" max="4620" width="10.28515625" bestFit="1" customWidth="1"/>
    <col min="4621" max="4621" width="1.42578125" customWidth="1"/>
    <col min="4622" max="4622" width="11.7109375" customWidth="1"/>
    <col min="4623" max="4623" width="1.7109375" customWidth="1"/>
    <col min="4624" max="4624" width="11.7109375" customWidth="1"/>
    <col min="4625" max="4625" width="1.7109375" customWidth="1"/>
    <col min="4626" max="4626" width="11.7109375" customWidth="1"/>
    <col min="4865" max="4865" width="35.42578125" customWidth="1"/>
    <col min="4866" max="4866" width="1.7109375" customWidth="1"/>
    <col min="4867" max="4867" width="18" bestFit="1" customWidth="1"/>
    <col min="4868" max="4868" width="3.42578125" customWidth="1"/>
    <col min="4869" max="4869" width="10.85546875" bestFit="1" customWidth="1"/>
    <col min="4870" max="4870" width="1.85546875" customWidth="1"/>
    <col min="4871" max="4871" width="0" hidden="1" customWidth="1"/>
    <col min="4872" max="4872" width="9.28515625" customWidth="1"/>
    <col min="4873" max="4873" width="1.7109375" customWidth="1"/>
    <col min="4874" max="4874" width="9.28515625" customWidth="1"/>
    <col min="4875" max="4875" width="1.5703125" customWidth="1"/>
    <col min="4876" max="4876" width="10.28515625" bestFit="1" customWidth="1"/>
    <col min="4877" max="4877" width="1.42578125" customWidth="1"/>
    <col min="4878" max="4878" width="11.7109375" customWidth="1"/>
    <col min="4879" max="4879" width="1.7109375" customWidth="1"/>
    <col min="4880" max="4880" width="11.7109375" customWidth="1"/>
    <col min="4881" max="4881" width="1.7109375" customWidth="1"/>
    <col min="4882" max="4882" width="11.7109375" customWidth="1"/>
    <col min="5121" max="5121" width="35.42578125" customWidth="1"/>
    <col min="5122" max="5122" width="1.7109375" customWidth="1"/>
    <col min="5123" max="5123" width="18" bestFit="1" customWidth="1"/>
    <col min="5124" max="5124" width="3.42578125" customWidth="1"/>
    <col min="5125" max="5125" width="10.85546875" bestFit="1" customWidth="1"/>
    <col min="5126" max="5126" width="1.85546875" customWidth="1"/>
    <col min="5127" max="5127" width="0" hidden="1" customWidth="1"/>
    <col min="5128" max="5128" width="9.28515625" customWidth="1"/>
    <col min="5129" max="5129" width="1.7109375" customWidth="1"/>
    <col min="5130" max="5130" width="9.28515625" customWidth="1"/>
    <col min="5131" max="5131" width="1.5703125" customWidth="1"/>
    <col min="5132" max="5132" width="10.28515625" bestFit="1" customWidth="1"/>
    <col min="5133" max="5133" width="1.42578125" customWidth="1"/>
    <col min="5134" max="5134" width="11.7109375" customWidth="1"/>
    <col min="5135" max="5135" width="1.7109375" customWidth="1"/>
    <col min="5136" max="5136" width="11.7109375" customWidth="1"/>
    <col min="5137" max="5137" width="1.7109375" customWidth="1"/>
    <col min="5138" max="5138" width="11.7109375" customWidth="1"/>
    <col min="5377" max="5377" width="35.42578125" customWidth="1"/>
    <col min="5378" max="5378" width="1.7109375" customWidth="1"/>
    <col min="5379" max="5379" width="18" bestFit="1" customWidth="1"/>
    <col min="5380" max="5380" width="3.42578125" customWidth="1"/>
    <col min="5381" max="5381" width="10.85546875" bestFit="1" customWidth="1"/>
    <col min="5382" max="5382" width="1.85546875" customWidth="1"/>
    <col min="5383" max="5383" width="0" hidden="1" customWidth="1"/>
    <col min="5384" max="5384" width="9.28515625" customWidth="1"/>
    <col min="5385" max="5385" width="1.7109375" customWidth="1"/>
    <col min="5386" max="5386" width="9.28515625" customWidth="1"/>
    <col min="5387" max="5387" width="1.5703125" customWidth="1"/>
    <col min="5388" max="5388" width="10.28515625" bestFit="1" customWidth="1"/>
    <col min="5389" max="5389" width="1.42578125" customWidth="1"/>
    <col min="5390" max="5390" width="11.7109375" customWidth="1"/>
    <col min="5391" max="5391" width="1.7109375" customWidth="1"/>
    <col min="5392" max="5392" width="11.7109375" customWidth="1"/>
    <col min="5393" max="5393" width="1.7109375" customWidth="1"/>
    <col min="5394" max="5394" width="11.7109375" customWidth="1"/>
    <col min="5633" max="5633" width="35.42578125" customWidth="1"/>
    <col min="5634" max="5634" width="1.7109375" customWidth="1"/>
    <col min="5635" max="5635" width="18" bestFit="1" customWidth="1"/>
    <col min="5636" max="5636" width="3.42578125" customWidth="1"/>
    <col min="5637" max="5637" width="10.85546875" bestFit="1" customWidth="1"/>
    <col min="5638" max="5638" width="1.85546875" customWidth="1"/>
    <col min="5639" max="5639" width="0" hidden="1" customWidth="1"/>
    <col min="5640" max="5640" width="9.28515625" customWidth="1"/>
    <col min="5641" max="5641" width="1.7109375" customWidth="1"/>
    <col min="5642" max="5642" width="9.28515625" customWidth="1"/>
    <col min="5643" max="5643" width="1.5703125" customWidth="1"/>
    <col min="5644" max="5644" width="10.28515625" bestFit="1" customWidth="1"/>
    <col min="5645" max="5645" width="1.42578125" customWidth="1"/>
    <col min="5646" max="5646" width="11.7109375" customWidth="1"/>
    <col min="5647" max="5647" width="1.7109375" customWidth="1"/>
    <col min="5648" max="5648" width="11.7109375" customWidth="1"/>
    <col min="5649" max="5649" width="1.7109375" customWidth="1"/>
    <col min="5650" max="5650" width="11.7109375" customWidth="1"/>
    <col min="5889" max="5889" width="35.42578125" customWidth="1"/>
    <col min="5890" max="5890" width="1.7109375" customWidth="1"/>
    <col min="5891" max="5891" width="18" bestFit="1" customWidth="1"/>
    <col min="5892" max="5892" width="3.42578125" customWidth="1"/>
    <col min="5893" max="5893" width="10.85546875" bestFit="1" customWidth="1"/>
    <col min="5894" max="5894" width="1.85546875" customWidth="1"/>
    <col min="5895" max="5895" width="0" hidden="1" customWidth="1"/>
    <col min="5896" max="5896" width="9.28515625" customWidth="1"/>
    <col min="5897" max="5897" width="1.7109375" customWidth="1"/>
    <col min="5898" max="5898" width="9.28515625" customWidth="1"/>
    <col min="5899" max="5899" width="1.5703125" customWidth="1"/>
    <col min="5900" max="5900" width="10.28515625" bestFit="1" customWidth="1"/>
    <col min="5901" max="5901" width="1.42578125" customWidth="1"/>
    <col min="5902" max="5902" width="11.7109375" customWidth="1"/>
    <col min="5903" max="5903" width="1.7109375" customWidth="1"/>
    <col min="5904" max="5904" width="11.7109375" customWidth="1"/>
    <col min="5905" max="5905" width="1.7109375" customWidth="1"/>
    <col min="5906" max="5906" width="11.7109375" customWidth="1"/>
    <col min="6145" max="6145" width="35.42578125" customWidth="1"/>
    <col min="6146" max="6146" width="1.7109375" customWidth="1"/>
    <col min="6147" max="6147" width="18" bestFit="1" customWidth="1"/>
    <col min="6148" max="6148" width="3.42578125" customWidth="1"/>
    <col min="6149" max="6149" width="10.85546875" bestFit="1" customWidth="1"/>
    <col min="6150" max="6150" width="1.85546875" customWidth="1"/>
    <col min="6151" max="6151" width="0" hidden="1" customWidth="1"/>
    <col min="6152" max="6152" width="9.28515625" customWidth="1"/>
    <col min="6153" max="6153" width="1.7109375" customWidth="1"/>
    <col min="6154" max="6154" width="9.28515625" customWidth="1"/>
    <col min="6155" max="6155" width="1.5703125" customWidth="1"/>
    <col min="6156" max="6156" width="10.28515625" bestFit="1" customWidth="1"/>
    <col min="6157" max="6157" width="1.42578125" customWidth="1"/>
    <col min="6158" max="6158" width="11.7109375" customWidth="1"/>
    <col min="6159" max="6159" width="1.7109375" customWidth="1"/>
    <col min="6160" max="6160" width="11.7109375" customWidth="1"/>
    <col min="6161" max="6161" width="1.7109375" customWidth="1"/>
    <col min="6162" max="6162" width="11.7109375" customWidth="1"/>
    <col min="6401" max="6401" width="35.42578125" customWidth="1"/>
    <col min="6402" max="6402" width="1.7109375" customWidth="1"/>
    <col min="6403" max="6403" width="18" bestFit="1" customWidth="1"/>
    <col min="6404" max="6404" width="3.42578125" customWidth="1"/>
    <col min="6405" max="6405" width="10.85546875" bestFit="1" customWidth="1"/>
    <col min="6406" max="6406" width="1.85546875" customWidth="1"/>
    <col min="6407" max="6407" width="0" hidden="1" customWidth="1"/>
    <col min="6408" max="6408" width="9.28515625" customWidth="1"/>
    <col min="6409" max="6409" width="1.7109375" customWidth="1"/>
    <col min="6410" max="6410" width="9.28515625" customWidth="1"/>
    <col min="6411" max="6411" width="1.5703125" customWidth="1"/>
    <col min="6412" max="6412" width="10.28515625" bestFit="1" customWidth="1"/>
    <col min="6413" max="6413" width="1.42578125" customWidth="1"/>
    <col min="6414" max="6414" width="11.7109375" customWidth="1"/>
    <col min="6415" max="6415" width="1.7109375" customWidth="1"/>
    <col min="6416" max="6416" width="11.7109375" customWidth="1"/>
    <col min="6417" max="6417" width="1.7109375" customWidth="1"/>
    <col min="6418" max="6418" width="11.7109375" customWidth="1"/>
    <col min="6657" max="6657" width="35.42578125" customWidth="1"/>
    <col min="6658" max="6658" width="1.7109375" customWidth="1"/>
    <col min="6659" max="6659" width="18" bestFit="1" customWidth="1"/>
    <col min="6660" max="6660" width="3.42578125" customWidth="1"/>
    <col min="6661" max="6661" width="10.85546875" bestFit="1" customWidth="1"/>
    <col min="6662" max="6662" width="1.85546875" customWidth="1"/>
    <col min="6663" max="6663" width="0" hidden="1" customWidth="1"/>
    <col min="6664" max="6664" width="9.28515625" customWidth="1"/>
    <col min="6665" max="6665" width="1.7109375" customWidth="1"/>
    <col min="6666" max="6666" width="9.28515625" customWidth="1"/>
    <col min="6667" max="6667" width="1.5703125" customWidth="1"/>
    <col min="6668" max="6668" width="10.28515625" bestFit="1" customWidth="1"/>
    <col min="6669" max="6669" width="1.42578125" customWidth="1"/>
    <col min="6670" max="6670" width="11.7109375" customWidth="1"/>
    <col min="6671" max="6671" width="1.7109375" customWidth="1"/>
    <col min="6672" max="6672" width="11.7109375" customWidth="1"/>
    <col min="6673" max="6673" width="1.7109375" customWidth="1"/>
    <col min="6674" max="6674" width="11.7109375" customWidth="1"/>
    <col min="6913" max="6913" width="35.42578125" customWidth="1"/>
    <col min="6914" max="6914" width="1.7109375" customWidth="1"/>
    <col min="6915" max="6915" width="18" bestFit="1" customWidth="1"/>
    <col min="6916" max="6916" width="3.42578125" customWidth="1"/>
    <col min="6917" max="6917" width="10.85546875" bestFit="1" customWidth="1"/>
    <col min="6918" max="6918" width="1.85546875" customWidth="1"/>
    <col min="6919" max="6919" width="0" hidden="1" customWidth="1"/>
    <col min="6920" max="6920" width="9.28515625" customWidth="1"/>
    <col min="6921" max="6921" width="1.7109375" customWidth="1"/>
    <col min="6922" max="6922" width="9.28515625" customWidth="1"/>
    <col min="6923" max="6923" width="1.5703125" customWidth="1"/>
    <col min="6924" max="6924" width="10.28515625" bestFit="1" customWidth="1"/>
    <col min="6925" max="6925" width="1.42578125" customWidth="1"/>
    <col min="6926" max="6926" width="11.7109375" customWidth="1"/>
    <col min="6927" max="6927" width="1.7109375" customWidth="1"/>
    <col min="6928" max="6928" width="11.7109375" customWidth="1"/>
    <col min="6929" max="6929" width="1.7109375" customWidth="1"/>
    <col min="6930" max="6930" width="11.7109375" customWidth="1"/>
    <col min="7169" max="7169" width="35.42578125" customWidth="1"/>
    <col min="7170" max="7170" width="1.7109375" customWidth="1"/>
    <col min="7171" max="7171" width="18" bestFit="1" customWidth="1"/>
    <col min="7172" max="7172" width="3.42578125" customWidth="1"/>
    <col min="7173" max="7173" width="10.85546875" bestFit="1" customWidth="1"/>
    <col min="7174" max="7174" width="1.85546875" customWidth="1"/>
    <col min="7175" max="7175" width="0" hidden="1" customWidth="1"/>
    <col min="7176" max="7176" width="9.28515625" customWidth="1"/>
    <col min="7177" max="7177" width="1.7109375" customWidth="1"/>
    <col min="7178" max="7178" width="9.28515625" customWidth="1"/>
    <col min="7179" max="7179" width="1.5703125" customWidth="1"/>
    <col min="7180" max="7180" width="10.28515625" bestFit="1" customWidth="1"/>
    <col min="7181" max="7181" width="1.42578125" customWidth="1"/>
    <col min="7182" max="7182" width="11.7109375" customWidth="1"/>
    <col min="7183" max="7183" width="1.7109375" customWidth="1"/>
    <col min="7184" max="7184" width="11.7109375" customWidth="1"/>
    <col min="7185" max="7185" width="1.7109375" customWidth="1"/>
    <col min="7186" max="7186" width="11.7109375" customWidth="1"/>
    <col min="7425" max="7425" width="35.42578125" customWidth="1"/>
    <col min="7426" max="7426" width="1.7109375" customWidth="1"/>
    <col min="7427" max="7427" width="18" bestFit="1" customWidth="1"/>
    <col min="7428" max="7428" width="3.42578125" customWidth="1"/>
    <col min="7429" max="7429" width="10.85546875" bestFit="1" customWidth="1"/>
    <col min="7430" max="7430" width="1.85546875" customWidth="1"/>
    <col min="7431" max="7431" width="0" hidden="1" customWidth="1"/>
    <col min="7432" max="7432" width="9.28515625" customWidth="1"/>
    <col min="7433" max="7433" width="1.7109375" customWidth="1"/>
    <col min="7434" max="7434" width="9.28515625" customWidth="1"/>
    <col min="7435" max="7435" width="1.5703125" customWidth="1"/>
    <col min="7436" max="7436" width="10.28515625" bestFit="1" customWidth="1"/>
    <col min="7437" max="7437" width="1.42578125" customWidth="1"/>
    <col min="7438" max="7438" width="11.7109375" customWidth="1"/>
    <col min="7439" max="7439" width="1.7109375" customWidth="1"/>
    <col min="7440" max="7440" width="11.7109375" customWidth="1"/>
    <col min="7441" max="7441" width="1.7109375" customWidth="1"/>
    <col min="7442" max="7442" width="11.7109375" customWidth="1"/>
    <col min="7681" max="7681" width="35.42578125" customWidth="1"/>
    <col min="7682" max="7682" width="1.7109375" customWidth="1"/>
    <col min="7683" max="7683" width="18" bestFit="1" customWidth="1"/>
    <col min="7684" max="7684" width="3.42578125" customWidth="1"/>
    <col min="7685" max="7685" width="10.85546875" bestFit="1" customWidth="1"/>
    <col min="7686" max="7686" width="1.85546875" customWidth="1"/>
    <col min="7687" max="7687" width="0" hidden="1" customWidth="1"/>
    <col min="7688" max="7688" width="9.28515625" customWidth="1"/>
    <col min="7689" max="7689" width="1.7109375" customWidth="1"/>
    <col min="7690" max="7690" width="9.28515625" customWidth="1"/>
    <col min="7691" max="7691" width="1.5703125" customWidth="1"/>
    <col min="7692" max="7692" width="10.28515625" bestFit="1" customWidth="1"/>
    <col min="7693" max="7693" width="1.42578125" customWidth="1"/>
    <col min="7694" max="7694" width="11.7109375" customWidth="1"/>
    <col min="7695" max="7695" width="1.7109375" customWidth="1"/>
    <col min="7696" max="7696" width="11.7109375" customWidth="1"/>
    <col min="7697" max="7697" width="1.7109375" customWidth="1"/>
    <col min="7698" max="7698" width="11.7109375" customWidth="1"/>
    <col min="7937" max="7937" width="35.42578125" customWidth="1"/>
    <col min="7938" max="7938" width="1.7109375" customWidth="1"/>
    <col min="7939" max="7939" width="18" bestFit="1" customWidth="1"/>
    <col min="7940" max="7940" width="3.42578125" customWidth="1"/>
    <col min="7941" max="7941" width="10.85546875" bestFit="1" customWidth="1"/>
    <col min="7942" max="7942" width="1.85546875" customWidth="1"/>
    <col min="7943" max="7943" width="0" hidden="1" customWidth="1"/>
    <col min="7944" max="7944" width="9.28515625" customWidth="1"/>
    <col min="7945" max="7945" width="1.7109375" customWidth="1"/>
    <col min="7946" max="7946" width="9.28515625" customWidth="1"/>
    <col min="7947" max="7947" width="1.5703125" customWidth="1"/>
    <col min="7948" max="7948" width="10.28515625" bestFit="1" customWidth="1"/>
    <col min="7949" max="7949" width="1.42578125" customWidth="1"/>
    <col min="7950" max="7950" width="11.7109375" customWidth="1"/>
    <col min="7951" max="7951" width="1.7109375" customWidth="1"/>
    <col min="7952" max="7952" width="11.7109375" customWidth="1"/>
    <col min="7953" max="7953" width="1.7109375" customWidth="1"/>
    <col min="7954" max="7954" width="11.7109375" customWidth="1"/>
    <col min="8193" max="8193" width="35.42578125" customWidth="1"/>
    <col min="8194" max="8194" width="1.7109375" customWidth="1"/>
    <col min="8195" max="8195" width="18" bestFit="1" customWidth="1"/>
    <col min="8196" max="8196" width="3.42578125" customWidth="1"/>
    <col min="8197" max="8197" width="10.85546875" bestFit="1" customWidth="1"/>
    <col min="8198" max="8198" width="1.85546875" customWidth="1"/>
    <col min="8199" max="8199" width="0" hidden="1" customWidth="1"/>
    <col min="8200" max="8200" width="9.28515625" customWidth="1"/>
    <col min="8201" max="8201" width="1.7109375" customWidth="1"/>
    <col min="8202" max="8202" width="9.28515625" customWidth="1"/>
    <col min="8203" max="8203" width="1.5703125" customWidth="1"/>
    <col min="8204" max="8204" width="10.28515625" bestFit="1" customWidth="1"/>
    <col min="8205" max="8205" width="1.42578125" customWidth="1"/>
    <col min="8206" max="8206" width="11.7109375" customWidth="1"/>
    <col min="8207" max="8207" width="1.7109375" customWidth="1"/>
    <col min="8208" max="8208" width="11.7109375" customWidth="1"/>
    <col min="8209" max="8209" width="1.7109375" customWidth="1"/>
    <col min="8210" max="8210" width="11.7109375" customWidth="1"/>
    <col min="8449" max="8449" width="35.42578125" customWidth="1"/>
    <col min="8450" max="8450" width="1.7109375" customWidth="1"/>
    <col min="8451" max="8451" width="18" bestFit="1" customWidth="1"/>
    <col min="8452" max="8452" width="3.42578125" customWidth="1"/>
    <col min="8453" max="8453" width="10.85546875" bestFit="1" customWidth="1"/>
    <col min="8454" max="8454" width="1.85546875" customWidth="1"/>
    <col min="8455" max="8455" width="0" hidden="1" customWidth="1"/>
    <col min="8456" max="8456" width="9.28515625" customWidth="1"/>
    <col min="8457" max="8457" width="1.7109375" customWidth="1"/>
    <col min="8458" max="8458" width="9.28515625" customWidth="1"/>
    <col min="8459" max="8459" width="1.5703125" customWidth="1"/>
    <col min="8460" max="8460" width="10.28515625" bestFit="1" customWidth="1"/>
    <col min="8461" max="8461" width="1.42578125" customWidth="1"/>
    <col min="8462" max="8462" width="11.7109375" customWidth="1"/>
    <col min="8463" max="8463" width="1.7109375" customWidth="1"/>
    <col min="8464" max="8464" width="11.7109375" customWidth="1"/>
    <col min="8465" max="8465" width="1.7109375" customWidth="1"/>
    <col min="8466" max="8466" width="11.7109375" customWidth="1"/>
    <col min="8705" max="8705" width="35.42578125" customWidth="1"/>
    <col min="8706" max="8706" width="1.7109375" customWidth="1"/>
    <col min="8707" max="8707" width="18" bestFit="1" customWidth="1"/>
    <col min="8708" max="8708" width="3.42578125" customWidth="1"/>
    <col min="8709" max="8709" width="10.85546875" bestFit="1" customWidth="1"/>
    <col min="8710" max="8710" width="1.85546875" customWidth="1"/>
    <col min="8711" max="8711" width="0" hidden="1" customWidth="1"/>
    <col min="8712" max="8712" width="9.28515625" customWidth="1"/>
    <col min="8713" max="8713" width="1.7109375" customWidth="1"/>
    <col min="8714" max="8714" width="9.28515625" customWidth="1"/>
    <col min="8715" max="8715" width="1.5703125" customWidth="1"/>
    <col min="8716" max="8716" width="10.28515625" bestFit="1" customWidth="1"/>
    <col min="8717" max="8717" width="1.42578125" customWidth="1"/>
    <col min="8718" max="8718" width="11.7109375" customWidth="1"/>
    <col min="8719" max="8719" width="1.7109375" customWidth="1"/>
    <col min="8720" max="8720" width="11.7109375" customWidth="1"/>
    <col min="8721" max="8721" width="1.7109375" customWidth="1"/>
    <col min="8722" max="8722" width="11.7109375" customWidth="1"/>
    <col min="8961" max="8961" width="35.42578125" customWidth="1"/>
    <col min="8962" max="8962" width="1.7109375" customWidth="1"/>
    <col min="8963" max="8963" width="18" bestFit="1" customWidth="1"/>
    <col min="8964" max="8964" width="3.42578125" customWidth="1"/>
    <col min="8965" max="8965" width="10.85546875" bestFit="1" customWidth="1"/>
    <col min="8966" max="8966" width="1.85546875" customWidth="1"/>
    <col min="8967" max="8967" width="0" hidden="1" customWidth="1"/>
    <col min="8968" max="8968" width="9.28515625" customWidth="1"/>
    <col min="8969" max="8969" width="1.7109375" customWidth="1"/>
    <col min="8970" max="8970" width="9.28515625" customWidth="1"/>
    <col min="8971" max="8971" width="1.5703125" customWidth="1"/>
    <col min="8972" max="8972" width="10.28515625" bestFit="1" customWidth="1"/>
    <col min="8973" max="8973" width="1.42578125" customWidth="1"/>
    <col min="8974" max="8974" width="11.7109375" customWidth="1"/>
    <col min="8975" max="8975" width="1.7109375" customWidth="1"/>
    <col min="8976" max="8976" width="11.7109375" customWidth="1"/>
    <col min="8977" max="8977" width="1.7109375" customWidth="1"/>
    <col min="8978" max="8978" width="11.7109375" customWidth="1"/>
    <col min="9217" max="9217" width="35.42578125" customWidth="1"/>
    <col min="9218" max="9218" width="1.7109375" customWidth="1"/>
    <col min="9219" max="9219" width="18" bestFit="1" customWidth="1"/>
    <col min="9220" max="9220" width="3.42578125" customWidth="1"/>
    <col min="9221" max="9221" width="10.85546875" bestFit="1" customWidth="1"/>
    <col min="9222" max="9222" width="1.85546875" customWidth="1"/>
    <col min="9223" max="9223" width="0" hidden="1" customWidth="1"/>
    <col min="9224" max="9224" width="9.28515625" customWidth="1"/>
    <col min="9225" max="9225" width="1.7109375" customWidth="1"/>
    <col min="9226" max="9226" width="9.28515625" customWidth="1"/>
    <col min="9227" max="9227" width="1.5703125" customWidth="1"/>
    <col min="9228" max="9228" width="10.28515625" bestFit="1" customWidth="1"/>
    <col min="9229" max="9229" width="1.42578125" customWidth="1"/>
    <col min="9230" max="9230" width="11.7109375" customWidth="1"/>
    <col min="9231" max="9231" width="1.7109375" customWidth="1"/>
    <col min="9232" max="9232" width="11.7109375" customWidth="1"/>
    <col min="9233" max="9233" width="1.7109375" customWidth="1"/>
    <col min="9234" max="9234" width="11.7109375" customWidth="1"/>
    <col min="9473" max="9473" width="35.42578125" customWidth="1"/>
    <col min="9474" max="9474" width="1.7109375" customWidth="1"/>
    <col min="9475" max="9475" width="18" bestFit="1" customWidth="1"/>
    <col min="9476" max="9476" width="3.42578125" customWidth="1"/>
    <col min="9477" max="9477" width="10.85546875" bestFit="1" customWidth="1"/>
    <col min="9478" max="9478" width="1.85546875" customWidth="1"/>
    <col min="9479" max="9479" width="0" hidden="1" customWidth="1"/>
    <col min="9480" max="9480" width="9.28515625" customWidth="1"/>
    <col min="9481" max="9481" width="1.7109375" customWidth="1"/>
    <col min="9482" max="9482" width="9.28515625" customWidth="1"/>
    <col min="9483" max="9483" width="1.5703125" customWidth="1"/>
    <col min="9484" max="9484" width="10.28515625" bestFit="1" customWidth="1"/>
    <col min="9485" max="9485" width="1.42578125" customWidth="1"/>
    <col min="9486" max="9486" width="11.7109375" customWidth="1"/>
    <col min="9487" max="9487" width="1.7109375" customWidth="1"/>
    <col min="9488" max="9488" width="11.7109375" customWidth="1"/>
    <col min="9489" max="9489" width="1.7109375" customWidth="1"/>
    <col min="9490" max="9490" width="11.7109375" customWidth="1"/>
    <col min="9729" max="9729" width="35.42578125" customWidth="1"/>
    <col min="9730" max="9730" width="1.7109375" customWidth="1"/>
    <col min="9731" max="9731" width="18" bestFit="1" customWidth="1"/>
    <col min="9732" max="9732" width="3.42578125" customWidth="1"/>
    <col min="9733" max="9733" width="10.85546875" bestFit="1" customWidth="1"/>
    <col min="9734" max="9734" width="1.85546875" customWidth="1"/>
    <col min="9735" max="9735" width="0" hidden="1" customWidth="1"/>
    <col min="9736" max="9736" width="9.28515625" customWidth="1"/>
    <col min="9737" max="9737" width="1.7109375" customWidth="1"/>
    <col min="9738" max="9738" width="9.28515625" customWidth="1"/>
    <col min="9739" max="9739" width="1.5703125" customWidth="1"/>
    <col min="9740" max="9740" width="10.28515625" bestFit="1" customWidth="1"/>
    <col min="9741" max="9741" width="1.42578125" customWidth="1"/>
    <col min="9742" max="9742" width="11.7109375" customWidth="1"/>
    <col min="9743" max="9743" width="1.7109375" customWidth="1"/>
    <col min="9744" max="9744" width="11.7109375" customWidth="1"/>
    <col min="9745" max="9745" width="1.7109375" customWidth="1"/>
    <col min="9746" max="9746" width="11.7109375" customWidth="1"/>
    <col min="9985" max="9985" width="35.42578125" customWidth="1"/>
    <col min="9986" max="9986" width="1.7109375" customWidth="1"/>
    <col min="9987" max="9987" width="18" bestFit="1" customWidth="1"/>
    <col min="9988" max="9988" width="3.42578125" customWidth="1"/>
    <col min="9989" max="9989" width="10.85546875" bestFit="1" customWidth="1"/>
    <col min="9990" max="9990" width="1.85546875" customWidth="1"/>
    <col min="9991" max="9991" width="0" hidden="1" customWidth="1"/>
    <col min="9992" max="9992" width="9.28515625" customWidth="1"/>
    <col min="9993" max="9993" width="1.7109375" customWidth="1"/>
    <col min="9994" max="9994" width="9.28515625" customWidth="1"/>
    <col min="9995" max="9995" width="1.5703125" customWidth="1"/>
    <col min="9996" max="9996" width="10.28515625" bestFit="1" customWidth="1"/>
    <col min="9997" max="9997" width="1.42578125" customWidth="1"/>
    <col min="9998" max="9998" width="11.7109375" customWidth="1"/>
    <col min="9999" max="9999" width="1.7109375" customWidth="1"/>
    <col min="10000" max="10000" width="11.7109375" customWidth="1"/>
    <col min="10001" max="10001" width="1.7109375" customWidth="1"/>
    <col min="10002" max="10002" width="11.7109375" customWidth="1"/>
    <col min="10241" max="10241" width="35.42578125" customWidth="1"/>
    <col min="10242" max="10242" width="1.7109375" customWidth="1"/>
    <col min="10243" max="10243" width="18" bestFit="1" customWidth="1"/>
    <col min="10244" max="10244" width="3.42578125" customWidth="1"/>
    <col min="10245" max="10245" width="10.85546875" bestFit="1" customWidth="1"/>
    <col min="10246" max="10246" width="1.85546875" customWidth="1"/>
    <col min="10247" max="10247" width="0" hidden="1" customWidth="1"/>
    <col min="10248" max="10248" width="9.28515625" customWidth="1"/>
    <col min="10249" max="10249" width="1.7109375" customWidth="1"/>
    <col min="10250" max="10250" width="9.28515625" customWidth="1"/>
    <col min="10251" max="10251" width="1.5703125" customWidth="1"/>
    <col min="10252" max="10252" width="10.28515625" bestFit="1" customWidth="1"/>
    <col min="10253" max="10253" width="1.42578125" customWidth="1"/>
    <col min="10254" max="10254" width="11.7109375" customWidth="1"/>
    <col min="10255" max="10255" width="1.7109375" customWidth="1"/>
    <col min="10256" max="10256" width="11.7109375" customWidth="1"/>
    <col min="10257" max="10257" width="1.7109375" customWidth="1"/>
    <col min="10258" max="10258" width="11.7109375" customWidth="1"/>
    <col min="10497" max="10497" width="35.42578125" customWidth="1"/>
    <col min="10498" max="10498" width="1.7109375" customWidth="1"/>
    <col min="10499" max="10499" width="18" bestFit="1" customWidth="1"/>
    <col min="10500" max="10500" width="3.42578125" customWidth="1"/>
    <col min="10501" max="10501" width="10.85546875" bestFit="1" customWidth="1"/>
    <col min="10502" max="10502" width="1.85546875" customWidth="1"/>
    <col min="10503" max="10503" width="0" hidden="1" customWidth="1"/>
    <col min="10504" max="10504" width="9.28515625" customWidth="1"/>
    <col min="10505" max="10505" width="1.7109375" customWidth="1"/>
    <col min="10506" max="10506" width="9.28515625" customWidth="1"/>
    <col min="10507" max="10507" width="1.5703125" customWidth="1"/>
    <col min="10508" max="10508" width="10.28515625" bestFit="1" customWidth="1"/>
    <col min="10509" max="10509" width="1.42578125" customWidth="1"/>
    <col min="10510" max="10510" width="11.7109375" customWidth="1"/>
    <col min="10511" max="10511" width="1.7109375" customWidth="1"/>
    <col min="10512" max="10512" width="11.7109375" customWidth="1"/>
    <col min="10513" max="10513" width="1.7109375" customWidth="1"/>
    <col min="10514" max="10514" width="11.7109375" customWidth="1"/>
    <col min="10753" max="10753" width="35.42578125" customWidth="1"/>
    <col min="10754" max="10754" width="1.7109375" customWidth="1"/>
    <col min="10755" max="10755" width="18" bestFit="1" customWidth="1"/>
    <col min="10756" max="10756" width="3.42578125" customWidth="1"/>
    <col min="10757" max="10757" width="10.85546875" bestFit="1" customWidth="1"/>
    <col min="10758" max="10758" width="1.85546875" customWidth="1"/>
    <col min="10759" max="10759" width="0" hidden="1" customWidth="1"/>
    <col min="10760" max="10760" width="9.28515625" customWidth="1"/>
    <col min="10761" max="10761" width="1.7109375" customWidth="1"/>
    <col min="10762" max="10762" width="9.28515625" customWidth="1"/>
    <col min="10763" max="10763" width="1.5703125" customWidth="1"/>
    <col min="10764" max="10764" width="10.28515625" bestFit="1" customWidth="1"/>
    <col min="10765" max="10765" width="1.42578125" customWidth="1"/>
    <col min="10766" max="10766" width="11.7109375" customWidth="1"/>
    <col min="10767" max="10767" width="1.7109375" customWidth="1"/>
    <col min="10768" max="10768" width="11.7109375" customWidth="1"/>
    <col min="10769" max="10769" width="1.7109375" customWidth="1"/>
    <col min="10770" max="10770" width="11.7109375" customWidth="1"/>
    <col min="11009" max="11009" width="35.42578125" customWidth="1"/>
    <col min="11010" max="11010" width="1.7109375" customWidth="1"/>
    <col min="11011" max="11011" width="18" bestFit="1" customWidth="1"/>
    <col min="11012" max="11012" width="3.42578125" customWidth="1"/>
    <col min="11013" max="11013" width="10.85546875" bestFit="1" customWidth="1"/>
    <col min="11014" max="11014" width="1.85546875" customWidth="1"/>
    <col min="11015" max="11015" width="0" hidden="1" customWidth="1"/>
    <col min="11016" max="11016" width="9.28515625" customWidth="1"/>
    <col min="11017" max="11017" width="1.7109375" customWidth="1"/>
    <col min="11018" max="11018" width="9.28515625" customWidth="1"/>
    <col min="11019" max="11019" width="1.5703125" customWidth="1"/>
    <col min="11020" max="11020" width="10.28515625" bestFit="1" customWidth="1"/>
    <col min="11021" max="11021" width="1.42578125" customWidth="1"/>
    <col min="11022" max="11022" width="11.7109375" customWidth="1"/>
    <col min="11023" max="11023" width="1.7109375" customWidth="1"/>
    <col min="11024" max="11024" width="11.7109375" customWidth="1"/>
    <col min="11025" max="11025" width="1.7109375" customWidth="1"/>
    <col min="11026" max="11026" width="11.7109375" customWidth="1"/>
    <col min="11265" max="11265" width="35.42578125" customWidth="1"/>
    <col min="11266" max="11266" width="1.7109375" customWidth="1"/>
    <col min="11267" max="11267" width="18" bestFit="1" customWidth="1"/>
    <col min="11268" max="11268" width="3.42578125" customWidth="1"/>
    <col min="11269" max="11269" width="10.85546875" bestFit="1" customWidth="1"/>
    <col min="11270" max="11270" width="1.85546875" customWidth="1"/>
    <col min="11271" max="11271" width="0" hidden="1" customWidth="1"/>
    <col min="11272" max="11272" width="9.28515625" customWidth="1"/>
    <col min="11273" max="11273" width="1.7109375" customWidth="1"/>
    <col min="11274" max="11274" width="9.28515625" customWidth="1"/>
    <col min="11275" max="11275" width="1.5703125" customWidth="1"/>
    <col min="11276" max="11276" width="10.28515625" bestFit="1" customWidth="1"/>
    <col min="11277" max="11277" width="1.42578125" customWidth="1"/>
    <col min="11278" max="11278" width="11.7109375" customWidth="1"/>
    <col min="11279" max="11279" width="1.7109375" customWidth="1"/>
    <col min="11280" max="11280" width="11.7109375" customWidth="1"/>
    <col min="11281" max="11281" width="1.7109375" customWidth="1"/>
    <col min="11282" max="11282" width="11.7109375" customWidth="1"/>
    <col min="11521" max="11521" width="35.42578125" customWidth="1"/>
    <col min="11522" max="11522" width="1.7109375" customWidth="1"/>
    <col min="11523" max="11523" width="18" bestFit="1" customWidth="1"/>
    <col min="11524" max="11524" width="3.42578125" customWidth="1"/>
    <col min="11525" max="11525" width="10.85546875" bestFit="1" customWidth="1"/>
    <col min="11526" max="11526" width="1.85546875" customWidth="1"/>
    <col min="11527" max="11527" width="0" hidden="1" customWidth="1"/>
    <col min="11528" max="11528" width="9.28515625" customWidth="1"/>
    <col min="11529" max="11529" width="1.7109375" customWidth="1"/>
    <col min="11530" max="11530" width="9.28515625" customWidth="1"/>
    <col min="11531" max="11531" width="1.5703125" customWidth="1"/>
    <col min="11532" max="11532" width="10.28515625" bestFit="1" customWidth="1"/>
    <col min="11533" max="11533" width="1.42578125" customWidth="1"/>
    <col min="11534" max="11534" width="11.7109375" customWidth="1"/>
    <col min="11535" max="11535" width="1.7109375" customWidth="1"/>
    <col min="11536" max="11536" width="11.7109375" customWidth="1"/>
    <col min="11537" max="11537" width="1.7109375" customWidth="1"/>
    <col min="11538" max="11538" width="11.7109375" customWidth="1"/>
    <col min="11777" max="11777" width="35.42578125" customWidth="1"/>
    <col min="11778" max="11778" width="1.7109375" customWidth="1"/>
    <col min="11779" max="11779" width="18" bestFit="1" customWidth="1"/>
    <col min="11780" max="11780" width="3.42578125" customWidth="1"/>
    <col min="11781" max="11781" width="10.85546875" bestFit="1" customWidth="1"/>
    <col min="11782" max="11782" width="1.85546875" customWidth="1"/>
    <col min="11783" max="11783" width="0" hidden="1" customWidth="1"/>
    <col min="11784" max="11784" width="9.28515625" customWidth="1"/>
    <col min="11785" max="11785" width="1.7109375" customWidth="1"/>
    <col min="11786" max="11786" width="9.28515625" customWidth="1"/>
    <col min="11787" max="11787" width="1.5703125" customWidth="1"/>
    <col min="11788" max="11788" width="10.28515625" bestFit="1" customWidth="1"/>
    <col min="11789" max="11789" width="1.42578125" customWidth="1"/>
    <col min="11790" max="11790" width="11.7109375" customWidth="1"/>
    <col min="11791" max="11791" width="1.7109375" customWidth="1"/>
    <col min="11792" max="11792" width="11.7109375" customWidth="1"/>
    <col min="11793" max="11793" width="1.7109375" customWidth="1"/>
    <col min="11794" max="11794" width="11.7109375" customWidth="1"/>
    <col min="12033" max="12033" width="35.42578125" customWidth="1"/>
    <col min="12034" max="12034" width="1.7109375" customWidth="1"/>
    <col min="12035" max="12035" width="18" bestFit="1" customWidth="1"/>
    <col min="12036" max="12036" width="3.42578125" customWidth="1"/>
    <col min="12037" max="12037" width="10.85546875" bestFit="1" customWidth="1"/>
    <col min="12038" max="12038" width="1.85546875" customWidth="1"/>
    <col min="12039" max="12039" width="0" hidden="1" customWidth="1"/>
    <col min="12040" max="12040" width="9.28515625" customWidth="1"/>
    <col min="12041" max="12041" width="1.7109375" customWidth="1"/>
    <col min="12042" max="12042" width="9.28515625" customWidth="1"/>
    <col min="12043" max="12043" width="1.5703125" customWidth="1"/>
    <col min="12044" max="12044" width="10.28515625" bestFit="1" customWidth="1"/>
    <col min="12045" max="12045" width="1.42578125" customWidth="1"/>
    <col min="12046" max="12046" width="11.7109375" customWidth="1"/>
    <col min="12047" max="12047" width="1.7109375" customWidth="1"/>
    <col min="12048" max="12048" width="11.7109375" customWidth="1"/>
    <col min="12049" max="12049" width="1.7109375" customWidth="1"/>
    <col min="12050" max="12050" width="11.7109375" customWidth="1"/>
    <col min="12289" max="12289" width="35.42578125" customWidth="1"/>
    <col min="12290" max="12290" width="1.7109375" customWidth="1"/>
    <col min="12291" max="12291" width="18" bestFit="1" customWidth="1"/>
    <col min="12292" max="12292" width="3.42578125" customWidth="1"/>
    <col min="12293" max="12293" width="10.85546875" bestFit="1" customWidth="1"/>
    <col min="12294" max="12294" width="1.85546875" customWidth="1"/>
    <col min="12295" max="12295" width="0" hidden="1" customWidth="1"/>
    <col min="12296" max="12296" width="9.28515625" customWidth="1"/>
    <col min="12297" max="12297" width="1.7109375" customWidth="1"/>
    <col min="12298" max="12298" width="9.28515625" customWidth="1"/>
    <col min="12299" max="12299" width="1.5703125" customWidth="1"/>
    <col min="12300" max="12300" width="10.28515625" bestFit="1" customWidth="1"/>
    <col min="12301" max="12301" width="1.42578125" customWidth="1"/>
    <col min="12302" max="12302" width="11.7109375" customWidth="1"/>
    <col min="12303" max="12303" width="1.7109375" customWidth="1"/>
    <col min="12304" max="12304" width="11.7109375" customWidth="1"/>
    <col min="12305" max="12305" width="1.7109375" customWidth="1"/>
    <col min="12306" max="12306" width="11.7109375" customWidth="1"/>
    <col min="12545" max="12545" width="35.42578125" customWidth="1"/>
    <col min="12546" max="12546" width="1.7109375" customWidth="1"/>
    <col min="12547" max="12547" width="18" bestFit="1" customWidth="1"/>
    <col min="12548" max="12548" width="3.42578125" customWidth="1"/>
    <col min="12549" max="12549" width="10.85546875" bestFit="1" customWidth="1"/>
    <col min="12550" max="12550" width="1.85546875" customWidth="1"/>
    <col min="12551" max="12551" width="0" hidden="1" customWidth="1"/>
    <col min="12552" max="12552" width="9.28515625" customWidth="1"/>
    <col min="12553" max="12553" width="1.7109375" customWidth="1"/>
    <col min="12554" max="12554" width="9.28515625" customWidth="1"/>
    <col min="12555" max="12555" width="1.5703125" customWidth="1"/>
    <col min="12556" max="12556" width="10.28515625" bestFit="1" customWidth="1"/>
    <col min="12557" max="12557" width="1.42578125" customWidth="1"/>
    <col min="12558" max="12558" width="11.7109375" customWidth="1"/>
    <col min="12559" max="12559" width="1.7109375" customWidth="1"/>
    <col min="12560" max="12560" width="11.7109375" customWidth="1"/>
    <col min="12561" max="12561" width="1.7109375" customWidth="1"/>
    <col min="12562" max="12562" width="11.7109375" customWidth="1"/>
    <col min="12801" max="12801" width="35.42578125" customWidth="1"/>
    <col min="12802" max="12802" width="1.7109375" customWidth="1"/>
    <col min="12803" max="12803" width="18" bestFit="1" customWidth="1"/>
    <col min="12804" max="12804" width="3.42578125" customWidth="1"/>
    <col min="12805" max="12805" width="10.85546875" bestFit="1" customWidth="1"/>
    <col min="12806" max="12806" width="1.85546875" customWidth="1"/>
    <col min="12807" max="12807" width="0" hidden="1" customWidth="1"/>
    <col min="12808" max="12808" width="9.28515625" customWidth="1"/>
    <col min="12809" max="12809" width="1.7109375" customWidth="1"/>
    <col min="12810" max="12810" width="9.28515625" customWidth="1"/>
    <col min="12811" max="12811" width="1.5703125" customWidth="1"/>
    <col min="12812" max="12812" width="10.28515625" bestFit="1" customWidth="1"/>
    <col min="12813" max="12813" width="1.42578125" customWidth="1"/>
    <col min="12814" max="12814" width="11.7109375" customWidth="1"/>
    <col min="12815" max="12815" width="1.7109375" customWidth="1"/>
    <col min="12816" max="12816" width="11.7109375" customWidth="1"/>
    <col min="12817" max="12817" width="1.7109375" customWidth="1"/>
    <col min="12818" max="12818" width="11.7109375" customWidth="1"/>
    <col min="13057" max="13057" width="35.42578125" customWidth="1"/>
    <col min="13058" max="13058" width="1.7109375" customWidth="1"/>
    <col min="13059" max="13059" width="18" bestFit="1" customWidth="1"/>
    <col min="13060" max="13060" width="3.42578125" customWidth="1"/>
    <col min="13061" max="13061" width="10.85546875" bestFit="1" customWidth="1"/>
    <col min="13062" max="13062" width="1.85546875" customWidth="1"/>
    <col min="13063" max="13063" width="0" hidden="1" customWidth="1"/>
    <col min="13064" max="13064" width="9.28515625" customWidth="1"/>
    <col min="13065" max="13065" width="1.7109375" customWidth="1"/>
    <col min="13066" max="13066" width="9.28515625" customWidth="1"/>
    <col min="13067" max="13067" width="1.5703125" customWidth="1"/>
    <col min="13068" max="13068" width="10.28515625" bestFit="1" customWidth="1"/>
    <col min="13069" max="13069" width="1.42578125" customWidth="1"/>
    <col min="13070" max="13070" width="11.7109375" customWidth="1"/>
    <col min="13071" max="13071" width="1.7109375" customWidth="1"/>
    <col min="13072" max="13072" width="11.7109375" customWidth="1"/>
    <col min="13073" max="13073" width="1.7109375" customWidth="1"/>
    <col min="13074" max="13074" width="11.7109375" customWidth="1"/>
    <col min="13313" max="13313" width="35.42578125" customWidth="1"/>
    <col min="13314" max="13314" width="1.7109375" customWidth="1"/>
    <col min="13315" max="13315" width="18" bestFit="1" customWidth="1"/>
    <col min="13316" max="13316" width="3.42578125" customWidth="1"/>
    <col min="13317" max="13317" width="10.85546875" bestFit="1" customWidth="1"/>
    <col min="13318" max="13318" width="1.85546875" customWidth="1"/>
    <col min="13319" max="13319" width="0" hidden="1" customWidth="1"/>
    <col min="13320" max="13320" width="9.28515625" customWidth="1"/>
    <col min="13321" max="13321" width="1.7109375" customWidth="1"/>
    <col min="13322" max="13322" width="9.28515625" customWidth="1"/>
    <col min="13323" max="13323" width="1.5703125" customWidth="1"/>
    <col min="13324" max="13324" width="10.28515625" bestFit="1" customWidth="1"/>
    <col min="13325" max="13325" width="1.42578125" customWidth="1"/>
    <col min="13326" max="13326" width="11.7109375" customWidth="1"/>
    <col min="13327" max="13327" width="1.7109375" customWidth="1"/>
    <col min="13328" max="13328" width="11.7109375" customWidth="1"/>
    <col min="13329" max="13329" width="1.7109375" customWidth="1"/>
    <col min="13330" max="13330" width="11.7109375" customWidth="1"/>
    <col min="13569" max="13569" width="35.42578125" customWidth="1"/>
    <col min="13570" max="13570" width="1.7109375" customWidth="1"/>
    <col min="13571" max="13571" width="18" bestFit="1" customWidth="1"/>
    <col min="13572" max="13572" width="3.42578125" customWidth="1"/>
    <col min="13573" max="13573" width="10.85546875" bestFit="1" customWidth="1"/>
    <col min="13574" max="13574" width="1.85546875" customWidth="1"/>
    <col min="13575" max="13575" width="0" hidden="1" customWidth="1"/>
    <col min="13576" max="13576" width="9.28515625" customWidth="1"/>
    <col min="13577" max="13577" width="1.7109375" customWidth="1"/>
    <col min="13578" max="13578" width="9.28515625" customWidth="1"/>
    <col min="13579" max="13579" width="1.5703125" customWidth="1"/>
    <col min="13580" max="13580" width="10.28515625" bestFit="1" customWidth="1"/>
    <col min="13581" max="13581" width="1.42578125" customWidth="1"/>
    <col min="13582" max="13582" width="11.7109375" customWidth="1"/>
    <col min="13583" max="13583" width="1.7109375" customWidth="1"/>
    <col min="13584" max="13584" width="11.7109375" customWidth="1"/>
    <col min="13585" max="13585" width="1.7109375" customWidth="1"/>
    <col min="13586" max="13586" width="11.7109375" customWidth="1"/>
    <col min="13825" max="13825" width="35.42578125" customWidth="1"/>
    <col min="13826" max="13826" width="1.7109375" customWidth="1"/>
    <col min="13827" max="13827" width="18" bestFit="1" customWidth="1"/>
    <col min="13828" max="13828" width="3.42578125" customWidth="1"/>
    <col min="13829" max="13829" width="10.85546875" bestFit="1" customWidth="1"/>
    <col min="13830" max="13830" width="1.85546875" customWidth="1"/>
    <col min="13831" max="13831" width="0" hidden="1" customWidth="1"/>
    <col min="13832" max="13832" width="9.28515625" customWidth="1"/>
    <col min="13833" max="13833" width="1.7109375" customWidth="1"/>
    <col min="13834" max="13834" width="9.28515625" customWidth="1"/>
    <col min="13835" max="13835" width="1.5703125" customWidth="1"/>
    <col min="13836" max="13836" width="10.28515625" bestFit="1" customWidth="1"/>
    <col min="13837" max="13837" width="1.42578125" customWidth="1"/>
    <col min="13838" max="13838" width="11.7109375" customWidth="1"/>
    <col min="13839" max="13839" width="1.7109375" customWidth="1"/>
    <col min="13840" max="13840" width="11.7109375" customWidth="1"/>
    <col min="13841" max="13841" width="1.7109375" customWidth="1"/>
    <col min="13842" max="13842" width="11.7109375" customWidth="1"/>
    <col min="14081" max="14081" width="35.42578125" customWidth="1"/>
    <col min="14082" max="14082" width="1.7109375" customWidth="1"/>
    <col min="14083" max="14083" width="18" bestFit="1" customWidth="1"/>
    <col min="14084" max="14084" width="3.42578125" customWidth="1"/>
    <col min="14085" max="14085" width="10.85546875" bestFit="1" customWidth="1"/>
    <col min="14086" max="14086" width="1.85546875" customWidth="1"/>
    <col min="14087" max="14087" width="0" hidden="1" customWidth="1"/>
    <col min="14088" max="14088" width="9.28515625" customWidth="1"/>
    <col min="14089" max="14089" width="1.7109375" customWidth="1"/>
    <col min="14090" max="14090" width="9.28515625" customWidth="1"/>
    <col min="14091" max="14091" width="1.5703125" customWidth="1"/>
    <col min="14092" max="14092" width="10.28515625" bestFit="1" customWidth="1"/>
    <col min="14093" max="14093" width="1.42578125" customWidth="1"/>
    <col min="14094" max="14094" width="11.7109375" customWidth="1"/>
    <col min="14095" max="14095" width="1.7109375" customWidth="1"/>
    <col min="14096" max="14096" width="11.7109375" customWidth="1"/>
    <col min="14097" max="14097" width="1.7109375" customWidth="1"/>
    <col min="14098" max="14098" width="11.7109375" customWidth="1"/>
    <col min="14337" max="14337" width="35.42578125" customWidth="1"/>
    <col min="14338" max="14338" width="1.7109375" customWidth="1"/>
    <col min="14339" max="14339" width="18" bestFit="1" customWidth="1"/>
    <col min="14340" max="14340" width="3.42578125" customWidth="1"/>
    <col min="14341" max="14341" width="10.85546875" bestFit="1" customWidth="1"/>
    <col min="14342" max="14342" width="1.85546875" customWidth="1"/>
    <col min="14343" max="14343" width="0" hidden="1" customWidth="1"/>
    <col min="14344" max="14344" width="9.28515625" customWidth="1"/>
    <col min="14345" max="14345" width="1.7109375" customWidth="1"/>
    <col min="14346" max="14346" width="9.28515625" customWidth="1"/>
    <col min="14347" max="14347" width="1.5703125" customWidth="1"/>
    <col min="14348" max="14348" width="10.28515625" bestFit="1" customWidth="1"/>
    <col min="14349" max="14349" width="1.42578125" customWidth="1"/>
    <col min="14350" max="14350" width="11.7109375" customWidth="1"/>
    <col min="14351" max="14351" width="1.7109375" customWidth="1"/>
    <col min="14352" max="14352" width="11.7109375" customWidth="1"/>
    <col min="14353" max="14353" width="1.7109375" customWidth="1"/>
    <col min="14354" max="14354" width="11.7109375" customWidth="1"/>
    <col min="14593" max="14593" width="35.42578125" customWidth="1"/>
    <col min="14594" max="14594" width="1.7109375" customWidth="1"/>
    <col min="14595" max="14595" width="18" bestFit="1" customWidth="1"/>
    <col min="14596" max="14596" width="3.42578125" customWidth="1"/>
    <col min="14597" max="14597" width="10.85546875" bestFit="1" customWidth="1"/>
    <col min="14598" max="14598" width="1.85546875" customWidth="1"/>
    <col min="14599" max="14599" width="0" hidden="1" customWidth="1"/>
    <col min="14600" max="14600" width="9.28515625" customWidth="1"/>
    <col min="14601" max="14601" width="1.7109375" customWidth="1"/>
    <col min="14602" max="14602" width="9.28515625" customWidth="1"/>
    <col min="14603" max="14603" width="1.5703125" customWidth="1"/>
    <col min="14604" max="14604" width="10.28515625" bestFit="1" customWidth="1"/>
    <col min="14605" max="14605" width="1.42578125" customWidth="1"/>
    <col min="14606" max="14606" width="11.7109375" customWidth="1"/>
    <col min="14607" max="14607" width="1.7109375" customWidth="1"/>
    <col min="14608" max="14608" width="11.7109375" customWidth="1"/>
    <col min="14609" max="14609" width="1.7109375" customWidth="1"/>
    <col min="14610" max="14610" width="11.7109375" customWidth="1"/>
    <col min="14849" max="14849" width="35.42578125" customWidth="1"/>
    <col min="14850" max="14850" width="1.7109375" customWidth="1"/>
    <col min="14851" max="14851" width="18" bestFit="1" customWidth="1"/>
    <col min="14852" max="14852" width="3.42578125" customWidth="1"/>
    <col min="14853" max="14853" width="10.85546875" bestFit="1" customWidth="1"/>
    <col min="14854" max="14854" width="1.85546875" customWidth="1"/>
    <col min="14855" max="14855" width="0" hidden="1" customWidth="1"/>
    <col min="14856" max="14856" width="9.28515625" customWidth="1"/>
    <col min="14857" max="14857" width="1.7109375" customWidth="1"/>
    <col min="14858" max="14858" width="9.28515625" customWidth="1"/>
    <col min="14859" max="14859" width="1.5703125" customWidth="1"/>
    <col min="14860" max="14860" width="10.28515625" bestFit="1" customWidth="1"/>
    <col min="14861" max="14861" width="1.42578125" customWidth="1"/>
    <col min="14862" max="14862" width="11.7109375" customWidth="1"/>
    <col min="14863" max="14863" width="1.7109375" customWidth="1"/>
    <col min="14864" max="14864" width="11.7109375" customWidth="1"/>
    <col min="14865" max="14865" width="1.7109375" customWidth="1"/>
    <col min="14866" max="14866" width="11.7109375" customWidth="1"/>
    <col min="15105" max="15105" width="35.42578125" customWidth="1"/>
    <col min="15106" max="15106" width="1.7109375" customWidth="1"/>
    <col min="15107" max="15107" width="18" bestFit="1" customWidth="1"/>
    <col min="15108" max="15108" width="3.42578125" customWidth="1"/>
    <col min="15109" max="15109" width="10.85546875" bestFit="1" customWidth="1"/>
    <col min="15110" max="15110" width="1.85546875" customWidth="1"/>
    <col min="15111" max="15111" width="0" hidden="1" customWidth="1"/>
    <col min="15112" max="15112" width="9.28515625" customWidth="1"/>
    <col min="15113" max="15113" width="1.7109375" customWidth="1"/>
    <col min="15114" max="15114" width="9.28515625" customWidth="1"/>
    <col min="15115" max="15115" width="1.5703125" customWidth="1"/>
    <col min="15116" max="15116" width="10.28515625" bestFit="1" customWidth="1"/>
    <col min="15117" max="15117" width="1.42578125" customWidth="1"/>
    <col min="15118" max="15118" width="11.7109375" customWidth="1"/>
    <col min="15119" max="15119" width="1.7109375" customWidth="1"/>
    <col min="15120" max="15120" width="11.7109375" customWidth="1"/>
    <col min="15121" max="15121" width="1.7109375" customWidth="1"/>
    <col min="15122" max="15122" width="11.7109375" customWidth="1"/>
    <col min="15361" max="15361" width="35.42578125" customWidth="1"/>
    <col min="15362" max="15362" width="1.7109375" customWidth="1"/>
    <col min="15363" max="15363" width="18" bestFit="1" customWidth="1"/>
    <col min="15364" max="15364" width="3.42578125" customWidth="1"/>
    <col min="15365" max="15365" width="10.85546875" bestFit="1" customWidth="1"/>
    <col min="15366" max="15366" width="1.85546875" customWidth="1"/>
    <col min="15367" max="15367" width="0" hidden="1" customWidth="1"/>
    <col min="15368" max="15368" width="9.28515625" customWidth="1"/>
    <col min="15369" max="15369" width="1.7109375" customWidth="1"/>
    <col min="15370" max="15370" width="9.28515625" customWidth="1"/>
    <col min="15371" max="15371" width="1.5703125" customWidth="1"/>
    <col min="15372" max="15372" width="10.28515625" bestFit="1" customWidth="1"/>
    <col min="15373" max="15373" width="1.42578125" customWidth="1"/>
    <col min="15374" max="15374" width="11.7109375" customWidth="1"/>
    <col min="15375" max="15375" width="1.7109375" customWidth="1"/>
    <col min="15376" max="15376" width="11.7109375" customWidth="1"/>
    <col min="15377" max="15377" width="1.7109375" customWidth="1"/>
    <col min="15378" max="15378" width="11.7109375" customWidth="1"/>
    <col min="15617" max="15617" width="35.42578125" customWidth="1"/>
    <col min="15618" max="15618" width="1.7109375" customWidth="1"/>
    <col min="15619" max="15619" width="18" bestFit="1" customWidth="1"/>
    <col min="15620" max="15620" width="3.42578125" customWidth="1"/>
    <col min="15621" max="15621" width="10.85546875" bestFit="1" customWidth="1"/>
    <col min="15622" max="15622" width="1.85546875" customWidth="1"/>
    <col min="15623" max="15623" width="0" hidden="1" customWidth="1"/>
    <col min="15624" max="15624" width="9.28515625" customWidth="1"/>
    <col min="15625" max="15625" width="1.7109375" customWidth="1"/>
    <col min="15626" max="15626" width="9.28515625" customWidth="1"/>
    <col min="15627" max="15627" width="1.5703125" customWidth="1"/>
    <col min="15628" max="15628" width="10.28515625" bestFit="1" customWidth="1"/>
    <col min="15629" max="15629" width="1.42578125" customWidth="1"/>
    <col min="15630" max="15630" width="11.7109375" customWidth="1"/>
    <col min="15631" max="15631" width="1.7109375" customWidth="1"/>
    <col min="15632" max="15632" width="11.7109375" customWidth="1"/>
    <col min="15633" max="15633" width="1.7109375" customWidth="1"/>
    <col min="15634" max="15634" width="11.7109375" customWidth="1"/>
    <col min="15873" max="15873" width="35.42578125" customWidth="1"/>
    <col min="15874" max="15874" width="1.7109375" customWidth="1"/>
    <col min="15875" max="15875" width="18" bestFit="1" customWidth="1"/>
    <col min="15876" max="15876" width="3.42578125" customWidth="1"/>
    <col min="15877" max="15877" width="10.85546875" bestFit="1" customWidth="1"/>
    <col min="15878" max="15878" width="1.85546875" customWidth="1"/>
    <col min="15879" max="15879" width="0" hidden="1" customWidth="1"/>
    <col min="15880" max="15880" width="9.28515625" customWidth="1"/>
    <col min="15881" max="15881" width="1.7109375" customWidth="1"/>
    <col min="15882" max="15882" width="9.28515625" customWidth="1"/>
    <col min="15883" max="15883" width="1.5703125" customWidth="1"/>
    <col min="15884" max="15884" width="10.28515625" bestFit="1" customWidth="1"/>
    <col min="15885" max="15885" width="1.42578125" customWidth="1"/>
    <col min="15886" max="15886" width="11.7109375" customWidth="1"/>
    <col min="15887" max="15887" width="1.7109375" customWidth="1"/>
    <col min="15888" max="15888" width="11.7109375" customWidth="1"/>
    <col min="15889" max="15889" width="1.7109375" customWidth="1"/>
    <col min="15890" max="15890" width="11.7109375" customWidth="1"/>
    <col min="16129" max="16129" width="35.42578125" customWidth="1"/>
    <col min="16130" max="16130" width="1.7109375" customWidth="1"/>
    <col min="16131" max="16131" width="18" bestFit="1" customWidth="1"/>
    <col min="16132" max="16132" width="3.42578125" customWidth="1"/>
    <col min="16133" max="16133" width="10.85546875" bestFit="1" customWidth="1"/>
    <col min="16134" max="16134" width="1.85546875" customWidth="1"/>
    <col min="16135" max="16135" width="0" hidden="1" customWidth="1"/>
    <col min="16136" max="16136" width="9.28515625" customWidth="1"/>
    <col min="16137" max="16137" width="1.7109375" customWidth="1"/>
    <col min="16138" max="16138" width="9.28515625" customWidth="1"/>
    <col min="16139" max="16139" width="1.5703125" customWidth="1"/>
    <col min="16140" max="16140" width="10.28515625" bestFit="1" customWidth="1"/>
    <col min="16141" max="16141" width="1.42578125" customWidth="1"/>
    <col min="16142" max="16142" width="11.7109375" customWidth="1"/>
    <col min="16143" max="16143" width="1.7109375" customWidth="1"/>
    <col min="16144" max="16144" width="11.7109375" customWidth="1"/>
    <col min="16145" max="16145" width="1.7109375" customWidth="1"/>
    <col min="16146" max="16146" width="11.7109375" customWidth="1"/>
  </cols>
  <sheetData>
    <row r="1" spans="1:19" x14ac:dyDescent="0.25">
      <c r="A1" s="111">
        <f ca="1">NOW()</f>
        <v>46051.643471180556</v>
      </c>
    </row>
    <row r="2" spans="1:19" ht="21" thickBot="1" x14ac:dyDescent="0.35">
      <c r="A2" s="1009" t="s">
        <v>348</v>
      </c>
      <c r="B2" s="1009"/>
      <c r="C2" s="1009"/>
      <c r="D2" s="1009"/>
      <c r="E2" s="1009"/>
      <c r="F2" s="1009"/>
      <c r="G2" s="1009"/>
      <c r="H2" s="1009"/>
      <c r="I2" s="1009"/>
      <c r="J2" s="1009"/>
      <c r="K2" s="1009"/>
      <c r="L2" s="1009"/>
      <c r="M2" s="1009"/>
      <c r="N2" s="1009"/>
      <c r="O2" s="743"/>
    </row>
    <row r="3" spans="1:19" ht="20.25" x14ac:dyDescent="0.3">
      <c r="A3" s="1021" t="s">
        <v>155</v>
      </c>
      <c r="B3" s="1021"/>
      <c r="C3" s="1021"/>
      <c r="D3" s="1021"/>
      <c r="E3" s="1021"/>
      <c r="F3" s="1021"/>
      <c r="G3" s="1021"/>
      <c r="H3" s="1021"/>
      <c r="I3" s="1021"/>
      <c r="J3" s="1021"/>
      <c r="K3" s="522"/>
      <c r="L3" s="522"/>
      <c r="M3" s="522"/>
      <c r="N3" s="1005" t="s">
        <v>30</v>
      </c>
      <c r="O3" s="1006"/>
      <c r="P3" s="1006"/>
      <c r="Q3" s="1006"/>
      <c r="R3" s="1007"/>
    </row>
    <row r="4" spans="1:19" s="136" customFormat="1" ht="19.5" customHeight="1" x14ac:dyDescent="0.25">
      <c r="A4" s="13" t="s">
        <v>1</v>
      </c>
      <c r="B4" s="123"/>
      <c r="C4" s="281"/>
      <c r="D4" s="123"/>
      <c r="E4" s="125" t="s">
        <v>32</v>
      </c>
      <c r="F4" s="13"/>
      <c r="G4" s="126" t="s">
        <v>33</v>
      </c>
      <c r="H4" s="127" t="s">
        <v>3</v>
      </c>
      <c r="I4" s="13"/>
      <c r="J4" s="282" t="s">
        <v>4</v>
      </c>
      <c r="K4" s="523"/>
      <c r="N4" s="524"/>
      <c r="O4" s="11"/>
      <c r="P4" s="12" t="s">
        <v>5</v>
      </c>
      <c r="Q4" s="13"/>
      <c r="R4" s="525" t="s">
        <v>6</v>
      </c>
    </row>
    <row r="5" spans="1:19" s="150" customFormat="1" ht="12.75" x14ac:dyDescent="0.2">
      <c r="A5" s="23"/>
      <c r="B5" s="23"/>
      <c r="C5" s="856" t="s">
        <v>349</v>
      </c>
      <c r="D5" s="23"/>
      <c r="E5" s="140" t="s">
        <v>350</v>
      </c>
      <c r="F5" s="23"/>
      <c r="G5" s="141" t="s">
        <v>351</v>
      </c>
      <c r="H5" s="142" t="s">
        <v>352</v>
      </c>
      <c r="I5" s="25"/>
      <c r="J5" s="287" t="s">
        <v>353</v>
      </c>
      <c r="K5" s="25"/>
      <c r="N5" s="526" t="s">
        <v>354</v>
      </c>
      <c r="O5" s="23"/>
      <c r="P5" s="22" t="s">
        <v>355</v>
      </c>
      <c r="Q5" s="23"/>
      <c r="R5" s="527" t="s">
        <v>356</v>
      </c>
    </row>
    <row r="6" spans="1:19" ht="6" customHeight="1" x14ac:dyDescent="0.25">
      <c r="C6" s="528"/>
      <c r="E6" s="529"/>
      <c r="G6" s="530"/>
      <c r="H6" s="531"/>
      <c r="J6" s="532"/>
      <c r="N6" s="533"/>
      <c r="O6" s="534"/>
      <c r="P6" s="535"/>
      <c r="Q6" s="534"/>
      <c r="R6" s="239"/>
    </row>
    <row r="7" spans="1:19" x14ac:dyDescent="0.25">
      <c r="A7" s="536" t="s">
        <v>8</v>
      </c>
      <c r="B7" s="153"/>
      <c r="C7" s="154">
        <v>43836</v>
      </c>
      <c r="D7" s="153"/>
      <c r="E7" s="155">
        <v>43857</v>
      </c>
      <c r="F7" s="156"/>
      <c r="G7" s="157"/>
      <c r="H7" s="158">
        <v>43857</v>
      </c>
      <c r="I7" s="156"/>
      <c r="J7" s="291">
        <v>43913</v>
      </c>
      <c r="K7" s="156"/>
      <c r="N7" s="537">
        <v>43871</v>
      </c>
      <c r="O7" s="43"/>
      <c r="P7" s="44">
        <v>43871</v>
      </c>
      <c r="Q7" s="43"/>
      <c r="R7" s="538">
        <v>43941</v>
      </c>
    </row>
    <row r="8" spans="1:19" x14ac:dyDescent="0.25">
      <c r="A8" s="536" t="s">
        <v>9</v>
      </c>
      <c r="B8" s="153"/>
      <c r="C8" s="154">
        <v>43856</v>
      </c>
      <c r="D8" s="153"/>
      <c r="E8" s="155">
        <v>43968</v>
      </c>
      <c r="F8" s="156"/>
      <c r="G8" s="157"/>
      <c r="H8" s="158">
        <v>43912</v>
      </c>
      <c r="I8" s="156"/>
      <c r="J8" s="291">
        <v>43968</v>
      </c>
      <c r="K8" s="156"/>
      <c r="N8" s="537">
        <v>44000</v>
      </c>
      <c r="O8" s="43"/>
      <c r="P8" s="44">
        <v>43923</v>
      </c>
      <c r="Q8" s="43"/>
      <c r="R8" s="538">
        <v>44000</v>
      </c>
    </row>
    <row r="9" spans="1:19" x14ac:dyDescent="0.25">
      <c r="A9" s="153" t="s">
        <v>10</v>
      </c>
      <c r="B9" s="153"/>
      <c r="C9" s="154">
        <v>43752</v>
      </c>
      <c r="D9" s="153"/>
      <c r="E9" s="155">
        <v>43766</v>
      </c>
      <c r="F9" s="156"/>
      <c r="G9" s="157"/>
      <c r="H9" s="158">
        <v>43766</v>
      </c>
      <c r="I9" s="156"/>
      <c r="J9" s="291">
        <v>43766</v>
      </c>
      <c r="K9" s="156"/>
      <c r="N9" s="537">
        <v>43766</v>
      </c>
      <c r="O9" s="43"/>
      <c r="P9" s="44">
        <v>43766</v>
      </c>
      <c r="Q9" s="43"/>
      <c r="R9" s="538">
        <v>43766</v>
      </c>
    </row>
    <row r="10" spans="1:19" x14ac:dyDescent="0.25">
      <c r="A10" s="153" t="s">
        <v>24</v>
      </c>
      <c r="B10" s="153"/>
      <c r="C10" s="154">
        <v>43819</v>
      </c>
      <c r="D10" s="153"/>
      <c r="E10" s="155">
        <f>E7+8</f>
        <v>43865</v>
      </c>
      <c r="F10" s="156"/>
      <c r="G10" s="157"/>
      <c r="H10" s="158">
        <f>H7-3</f>
        <v>43854</v>
      </c>
      <c r="I10" s="156"/>
      <c r="J10" s="291">
        <f>E10</f>
        <v>43865</v>
      </c>
      <c r="K10" s="156"/>
      <c r="N10" s="537">
        <v>43868</v>
      </c>
      <c r="O10" s="43"/>
      <c r="P10" s="44">
        <v>43868</v>
      </c>
      <c r="Q10" s="43"/>
      <c r="R10" s="538">
        <v>43938</v>
      </c>
    </row>
    <row r="11" spans="1:19" x14ac:dyDescent="0.25">
      <c r="A11" s="539" t="s">
        <v>67</v>
      </c>
      <c r="B11" s="153"/>
      <c r="C11" s="169">
        <f>C7+1</f>
        <v>43837</v>
      </c>
      <c r="D11" s="153"/>
      <c r="E11" s="155">
        <f>E10</f>
        <v>43865</v>
      </c>
      <c r="F11" s="156"/>
      <c r="G11" s="157"/>
      <c r="H11" s="158">
        <f>E11</f>
        <v>43865</v>
      </c>
      <c r="I11" s="156"/>
      <c r="J11" s="291">
        <f>E11</f>
        <v>43865</v>
      </c>
      <c r="K11" s="156"/>
      <c r="N11" s="537">
        <v>43880</v>
      </c>
      <c r="O11" s="43"/>
      <c r="P11" s="44">
        <v>43880</v>
      </c>
      <c r="Q11" s="43"/>
      <c r="R11" s="538">
        <v>43950</v>
      </c>
    </row>
    <row r="12" spans="1:19" x14ac:dyDescent="0.25">
      <c r="A12" s="153" t="s">
        <v>12</v>
      </c>
      <c r="B12" s="153"/>
      <c r="C12" s="169">
        <f>C8-9</f>
        <v>43847</v>
      </c>
      <c r="D12" s="153"/>
      <c r="E12" s="155">
        <v>43930</v>
      </c>
      <c r="F12" s="156"/>
      <c r="G12" s="157"/>
      <c r="H12" s="158">
        <f>H7+32</f>
        <v>43889</v>
      </c>
      <c r="I12" s="156"/>
      <c r="J12" s="291">
        <f>J7+32</f>
        <v>43945</v>
      </c>
      <c r="K12" s="156"/>
      <c r="N12" s="537">
        <v>43952</v>
      </c>
      <c r="O12" s="43"/>
      <c r="P12" s="44">
        <v>43903</v>
      </c>
      <c r="Q12" s="43"/>
      <c r="R12" s="538">
        <v>43973</v>
      </c>
    </row>
    <row r="13" spans="1:19" x14ac:dyDescent="0.25">
      <c r="A13" s="197" t="s">
        <v>42</v>
      </c>
      <c r="B13" s="197"/>
      <c r="C13" s="466" t="s">
        <v>43</v>
      </c>
      <c r="D13" s="197"/>
      <c r="E13" s="212">
        <v>43776</v>
      </c>
      <c r="F13" s="203"/>
      <c r="G13" s="201"/>
      <c r="H13" s="202">
        <f>E13</f>
        <v>43776</v>
      </c>
      <c r="I13" s="203"/>
      <c r="J13" s="546">
        <f>E13</f>
        <v>43776</v>
      </c>
      <c r="K13" s="156"/>
      <c r="N13" s="551">
        <f>E13</f>
        <v>43776</v>
      </c>
      <c r="O13" s="66"/>
      <c r="P13" s="67">
        <f>E13</f>
        <v>43776</v>
      </c>
      <c r="Q13" s="66"/>
      <c r="R13" s="548">
        <f>E13</f>
        <v>43776</v>
      </c>
      <c r="S13" s="857" t="s">
        <v>43</v>
      </c>
    </row>
    <row r="14" spans="1:19" x14ac:dyDescent="0.25">
      <c r="A14" s="53" t="s">
        <v>68</v>
      </c>
      <c r="B14" s="53"/>
      <c r="C14" s="473" t="s">
        <v>257</v>
      </c>
      <c r="D14" s="53"/>
      <c r="E14" s="212">
        <v>43781</v>
      </c>
      <c r="F14" s="213"/>
      <c r="G14" s="214"/>
      <c r="H14" s="202">
        <f>E14</f>
        <v>43781</v>
      </c>
      <c r="I14" s="203"/>
      <c r="J14" s="546">
        <f>E14</f>
        <v>43781</v>
      </c>
      <c r="K14" s="311"/>
      <c r="N14" s="551">
        <v>43833</v>
      </c>
      <c r="O14" s="66"/>
      <c r="P14" s="67">
        <f>N14</f>
        <v>43833</v>
      </c>
      <c r="Q14" s="66"/>
      <c r="R14" s="548">
        <f>N14</f>
        <v>43833</v>
      </c>
      <c r="S14" s="857" t="s">
        <v>43</v>
      </c>
    </row>
    <row r="15" spans="1:19" x14ac:dyDescent="0.25">
      <c r="A15" s="38" t="s">
        <v>69</v>
      </c>
      <c r="B15" s="197"/>
      <c r="C15" s="198">
        <v>43812</v>
      </c>
      <c r="D15" s="197"/>
      <c r="E15" s="199">
        <f>C15</f>
        <v>43812</v>
      </c>
      <c r="F15" s="200"/>
      <c r="G15" s="201"/>
      <c r="H15" s="202">
        <f>C15</f>
        <v>43812</v>
      </c>
      <c r="I15" s="203"/>
      <c r="J15" s="546">
        <f>C15</f>
        <v>43812</v>
      </c>
      <c r="K15" s="156"/>
      <c r="N15" s="547">
        <v>43868</v>
      </c>
      <c r="O15" s="66"/>
      <c r="P15" s="67">
        <f>N15</f>
        <v>43868</v>
      </c>
      <c r="Q15" s="66"/>
      <c r="R15" s="548">
        <f>N15</f>
        <v>43868</v>
      </c>
    </row>
    <row r="16" spans="1:19" x14ac:dyDescent="0.25">
      <c r="A16" s="53" t="s">
        <v>258</v>
      </c>
      <c r="B16" s="53"/>
      <c r="C16" s="549" t="s">
        <v>41</v>
      </c>
      <c r="D16" s="53"/>
      <c r="E16" s="212">
        <v>43816</v>
      </c>
      <c r="F16" s="213"/>
      <c r="G16" s="214"/>
      <c r="H16" s="215">
        <f>E16</f>
        <v>43816</v>
      </c>
      <c r="I16" s="213"/>
      <c r="J16" s="550">
        <f>E16</f>
        <v>43816</v>
      </c>
      <c r="K16" s="311"/>
      <c r="N16" s="551"/>
      <c r="O16" s="552"/>
      <c r="P16" s="553"/>
      <c r="Q16" s="552"/>
      <c r="R16" s="554"/>
    </row>
    <row r="17" spans="1:18" x14ac:dyDescent="0.25">
      <c r="A17" s="49" t="s">
        <v>149</v>
      </c>
      <c r="B17" s="53"/>
      <c r="C17" s="549" t="s">
        <v>41</v>
      </c>
      <c r="D17" s="53"/>
      <c r="E17" s="212">
        <v>43847</v>
      </c>
      <c r="F17" s="219"/>
      <c r="G17" s="220"/>
      <c r="H17" s="215">
        <f>E17</f>
        <v>43847</v>
      </c>
      <c r="I17" s="213"/>
      <c r="J17" s="550">
        <f>E17</f>
        <v>43847</v>
      </c>
      <c r="K17" s="311"/>
      <c r="N17" s="551"/>
      <c r="O17" s="552"/>
      <c r="P17" s="553"/>
      <c r="Q17" s="552"/>
      <c r="R17" s="554"/>
    </row>
    <row r="18" spans="1:18" x14ac:dyDescent="0.25">
      <c r="A18" s="197" t="s">
        <v>72</v>
      </c>
      <c r="B18" s="197"/>
      <c r="C18" s="198"/>
      <c r="D18" s="197"/>
      <c r="E18" s="199">
        <v>43850</v>
      </c>
      <c r="F18" s="203"/>
      <c r="G18" s="223"/>
      <c r="H18" s="40">
        <f>E18</f>
        <v>43850</v>
      </c>
      <c r="I18" s="39"/>
      <c r="J18" s="546">
        <f>E18</f>
        <v>43850</v>
      </c>
      <c r="K18" s="319"/>
      <c r="N18" s="547"/>
      <c r="O18" s="66"/>
      <c r="P18" s="67"/>
      <c r="Q18" s="66"/>
      <c r="R18" s="548"/>
    </row>
    <row r="19" spans="1:18" x14ac:dyDescent="0.25">
      <c r="A19" s="555" t="s">
        <v>19</v>
      </c>
      <c r="B19" s="153"/>
      <c r="C19" s="227">
        <v>43839</v>
      </c>
      <c r="D19" s="153"/>
      <c r="E19" s="320">
        <v>43873</v>
      </c>
      <c r="F19" s="319"/>
      <c r="G19" s="320"/>
      <c r="H19" s="320">
        <f>E19</f>
        <v>43873</v>
      </c>
      <c r="I19" s="319"/>
      <c r="J19" s="320">
        <f>E19</f>
        <v>43873</v>
      </c>
      <c r="K19" s="319"/>
      <c r="N19" s="537"/>
      <c r="O19" s="43"/>
      <c r="P19" s="44"/>
      <c r="Q19" s="43"/>
      <c r="R19" s="538"/>
    </row>
    <row r="20" spans="1:18" x14ac:dyDescent="0.25">
      <c r="A20" s="556" t="s">
        <v>48</v>
      </c>
      <c r="C20" s="528"/>
      <c r="E20" s="529"/>
      <c r="G20" s="530"/>
      <c r="H20" s="531"/>
      <c r="J20" s="532"/>
      <c r="N20" s="533"/>
      <c r="O20" s="534"/>
      <c r="P20" s="535"/>
      <c r="Q20" s="534"/>
      <c r="R20" s="239"/>
    </row>
    <row r="21" spans="1:18" x14ac:dyDescent="0.25">
      <c r="A21" s="578" t="s">
        <v>20</v>
      </c>
      <c r="C21" s="559">
        <f>C7+1</f>
        <v>43837</v>
      </c>
      <c r="E21" s="560">
        <f>E7+8</f>
        <v>43865</v>
      </c>
      <c r="F21" s="266"/>
      <c r="G21" s="561"/>
      <c r="H21" s="562">
        <f>$E21</f>
        <v>43865</v>
      </c>
      <c r="I21" s="261"/>
      <c r="J21" s="563">
        <f>$E21</f>
        <v>43865</v>
      </c>
      <c r="K21" s="261"/>
      <c r="N21" s="565">
        <f>N7+8</f>
        <v>43879</v>
      </c>
      <c r="O21" s="566"/>
      <c r="P21" s="567">
        <f>N21</f>
        <v>43879</v>
      </c>
      <c r="Q21" s="566"/>
      <c r="R21" s="163">
        <f>P21</f>
        <v>43879</v>
      </c>
    </row>
    <row r="22" spans="1:18" x14ac:dyDescent="0.25">
      <c r="A22" s="568" t="s">
        <v>52</v>
      </c>
      <c r="C22" s="559" t="s">
        <v>41</v>
      </c>
      <c r="E22" s="560">
        <f>E21+6</f>
        <v>43871</v>
      </c>
      <c r="F22" s="266"/>
      <c r="G22" s="561"/>
      <c r="H22" s="562">
        <f>$E22</f>
        <v>43871</v>
      </c>
      <c r="I22" s="261"/>
      <c r="J22" s="563">
        <f>$E22</f>
        <v>43871</v>
      </c>
      <c r="K22" s="261"/>
      <c r="N22" s="565">
        <f>N21+6</f>
        <v>43885</v>
      </c>
      <c r="O22" s="566"/>
      <c r="P22" s="567">
        <f t="shared" ref="P22:R24" si="0">N22</f>
        <v>43885</v>
      </c>
      <c r="Q22" s="566"/>
      <c r="R22" s="163">
        <f t="shared" si="0"/>
        <v>43885</v>
      </c>
    </row>
    <row r="23" spans="1:18" x14ac:dyDescent="0.25">
      <c r="A23" s="568" t="s">
        <v>54</v>
      </c>
      <c r="C23" s="559" t="s">
        <v>41</v>
      </c>
      <c r="E23" s="560">
        <f>E22+7</f>
        <v>43878</v>
      </c>
      <c r="F23" s="266"/>
      <c r="G23" s="561"/>
      <c r="H23" s="562">
        <f>$E23</f>
        <v>43878</v>
      </c>
      <c r="I23" s="261"/>
      <c r="J23" s="563">
        <f>$E23</f>
        <v>43878</v>
      </c>
      <c r="K23" s="261"/>
      <c r="N23" s="565">
        <f>N22+7</f>
        <v>43892</v>
      </c>
      <c r="O23" s="566"/>
      <c r="P23" s="567">
        <f t="shared" si="0"/>
        <v>43892</v>
      </c>
      <c r="Q23" s="566"/>
      <c r="R23" s="163">
        <f t="shared" si="0"/>
        <v>43892</v>
      </c>
    </row>
    <row r="24" spans="1:18" x14ac:dyDescent="0.25">
      <c r="A24" s="568" t="s">
        <v>56</v>
      </c>
      <c r="C24" s="559" t="s">
        <v>41</v>
      </c>
      <c r="E24" s="560">
        <f>E23+6</f>
        <v>43884</v>
      </c>
      <c r="F24" s="266"/>
      <c r="G24" s="561"/>
      <c r="H24" s="562">
        <f>$E24</f>
        <v>43884</v>
      </c>
      <c r="I24" s="261"/>
      <c r="J24" s="563">
        <f>$E24</f>
        <v>43884</v>
      </c>
      <c r="K24" s="261"/>
      <c r="N24" s="565">
        <f>N23+6</f>
        <v>43898</v>
      </c>
      <c r="O24" s="566"/>
      <c r="P24" s="567">
        <f t="shared" si="0"/>
        <v>43898</v>
      </c>
      <c r="Q24" s="566"/>
      <c r="R24" s="163">
        <f t="shared" si="0"/>
        <v>43898</v>
      </c>
    </row>
    <row r="25" spans="1:18" ht="15.75" thickBot="1" x14ac:dyDescent="0.3">
      <c r="A25" s="569" t="s">
        <v>21</v>
      </c>
      <c r="C25" s="559">
        <f>C21+1</f>
        <v>43838</v>
      </c>
      <c r="E25" s="560">
        <f>E24+1</f>
        <v>43885</v>
      </c>
      <c r="F25" s="266"/>
      <c r="G25" s="561"/>
      <c r="H25" s="562">
        <f>$E25</f>
        <v>43885</v>
      </c>
      <c r="I25" s="261"/>
      <c r="J25" s="563">
        <f>$E25</f>
        <v>43885</v>
      </c>
      <c r="K25" s="261"/>
      <c r="N25" s="570">
        <f>N24+1</f>
        <v>43899</v>
      </c>
      <c r="O25" s="99"/>
      <c r="P25" s="100">
        <f>N25</f>
        <v>43899</v>
      </c>
      <c r="Q25" s="99"/>
      <c r="R25" s="256">
        <f>P25</f>
        <v>43899</v>
      </c>
    </row>
    <row r="26" spans="1:18" ht="6" customHeight="1" x14ac:dyDescent="0.25">
      <c r="E26" s="266"/>
      <c r="F26" s="266"/>
      <c r="G26" s="266"/>
      <c r="H26" s="261"/>
      <c r="I26" s="261"/>
      <c r="J26" s="261"/>
      <c r="K26" s="261"/>
      <c r="L26" s="261"/>
      <c r="M26" s="261"/>
      <c r="N26" s="261"/>
      <c r="O26" s="261"/>
    </row>
    <row r="27" spans="1:18" hidden="1" x14ac:dyDescent="0.25">
      <c r="A27" s="571" t="s">
        <v>73</v>
      </c>
      <c r="E27" s="266"/>
      <c r="F27" s="266"/>
      <c r="G27" s="266"/>
      <c r="H27" s="266"/>
      <c r="I27" s="266"/>
      <c r="J27" s="266"/>
      <c r="K27" s="266"/>
      <c r="L27" s="266"/>
      <c r="M27" s="266"/>
      <c r="N27" s="266"/>
      <c r="O27" s="266"/>
    </row>
    <row r="28" spans="1:18" x14ac:dyDescent="0.25">
      <c r="A28" s="572" t="s">
        <v>59</v>
      </c>
      <c r="B28" s="573"/>
      <c r="C28" s="573"/>
      <c r="D28" s="573"/>
      <c r="E28" s="574"/>
      <c r="F28" s="574"/>
      <c r="G28" s="574"/>
      <c r="H28" s="574"/>
      <c r="I28" s="574"/>
      <c r="J28" s="574"/>
      <c r="K28" s="266"/>
      <c r="L28" s="266"/>
      <c r="M28" s="266"/>
      <c r="N28" s="266"/>
      <c r="O28" s="266"/>
    </row>
    <row r="29" spans="1:18" ht="9" customHeight="1" x14ac:dyDescent="0.25">
      <c r="A29" s="274"/>
      <c r="E29" s="266"/>
      <c r="F29" s="266"/>
      <c r="G29" s="266"/>
      <c r="H29" s="266"/>
      <c r="I29" s="266"/>
      <c r="J29" s="266"/>
      <c r="K29" s="266"/>
      <c r="L29" s="266"/>
      <c r="M29" s="266"/>
      <c r="N29" s="266"/>
      <c r="O29" s="266"/>
    </row>
    <row r="30" spans="1:18" ht="20.25" hidden="1" x14ac:dyDescent="0.3">
      <c r="A30" s="1009" t="s">
        <v>60</v>
      </c>
      <c r="B30" s="1009"/>
      <c r="C30" s="1009"/>
      <c r="D30" s="1009"/>
      <c r="E30" s="1009"/>
      <c r="F30" s="1009"/>
      <c r="G30" s="1009"/>
      <c r="H30" s="1009"/>
      <c r="I30" s="1009"/>
      <c r="J30" s="1009"/>
      <c r="K30" s="1009"/>
      <c r="L30" s="1009"/>
      <c r="M30" s="1009"/>
      <c r="N30" s="1009"/>
      <c r="O30" s="743"/>
    </row>
    <row r="31" spans="1:18" ht="20.25" x14ac:dyDescent="0.3">
      <c r="A31" s="1034" t="s">
        <v>23</v>
      </c>
      <c r="B31" s="1034"/>
      <c r="C31" s="1034"/>
      <c r="D31" s="1034"/>
      <c r="E31" s="1034"/>
      <c r="F31" s="1034"/>
      <c r="G31" s="1034"/>
      <c r="H31" s="1034"/>
      <c r="I31" s="1034"/>
      <c r="J31" s="1034"/>
      <c r="K31" s="1034"/>
      <c r="L31" s="1034"/>
      <c r="M31" s="1034"/>
      <c r="N31" s="1020"/>
      <c r="O31" s="745"/>
    </row>
    <row r="32" spans="1:18" s="136" customFormat="1" ht="19.5" customHeight="1" x14ac:dyDescent="0.25">
      <c r="A32" s="13" t="s">
        <v>1</v>
      </c>
      <c r="B32" s="123"/>
      <c r="C32" s="281"/>
      <c r="D32" s="123"/>
      <c r="E32" s="125" t="s">
        <v>32</v>
      </c>
      <c r="F32" s="13"/>
      <c r="G32" s="126" t="s">
        <v>33</v>
      </c>
      <c r="H32" s="127" t="s">
        <v>3</v>
      </c>
      <c r="I32" s="13"/>
      <c r="J32" s="764" t="s">
        <v>183</v>
      </c>
      <c r="K32" s="13"/>
      <c r="L32" s="282" t="s">
        <v>4</v>
      </c>
      <c r="M32" s="13"/>
    </row>
    <row r="33" spans="1:15" s="150" customFormat="1" ht="12.75" x14ac:dyDescent="0.2">
      <c r="A33" s="23"/>
      <c r="B33" s="23"/>
      <c r="C33" s="286" t="s">
        <v>357</v>
      </c>
      <c r="D33" s="23"/>
      <c r="E33" s="140" t="s">
        <v>350</v>
      </c>
      <c r="F33" s="23"/>
      <c r="G33" s="141" t="s">
        <v>351</v>
      </c>
      <c r="H33" s="142" t="s">
        <v>358</v>
      </c>
      <c r="I33" s="23"/>
      <c r="J33" s="765" t="s">
        <v>359</v>
      </c>
      <c r="K33" s="23"/>
      <c r="L33" s="287" t="s">
        <v>360</v>
      </c>
      <c r="M33" s="23"/>
    </row>
    <row r="34" spans="1:15" ht="6" customHeight="1" x14ac:dyDescent="0.25">
      <c r="C34" s="528"/>
      <c r="E34" s="529"/>
      <c r="G34" s="530"/>
      <c r="H34" s="531"/>
      <c r="J34" s="766"/>
      <c r="L34" s="532"/>
    </row>
    <row r="35" spans="1:15" x14ac:dyDescent="0.25">
      <c r="A35" s="536" t="s">
        <v>8</v>
      </c>
      <c r="B35" s="153"/>
      <c r="C35" s="154">
        <f>C7</f>
        <v>43836</v>
      </c>
      <c r="D35" s="153"/>
      <c r="E35" s="155">
        <f>E7</f>
        <v>43857</v>
      </c>
      <c r="F35" s="156"/>
      <c r="G35" s="157"/>
      <c r="H35" s="158">
        <f>H7</f>
        <v>43857</v>
      </c>
      <c r="I35" s="156"/>
      <c r="J35" s="767">
        <v>43899</v>
      </c>
      <c r="K35" s="156"/>
      <c r="L35" s="291">
        <f>J7</f>
        <v>43913</v>
      </c>
      <c r="M35" s="156"/>
    </row>
    <row r="36" spans="1:15" x14ac:dyDescent="0.25">
      <c r="A36" s="536" t="s">
        <v>9</v>
      </c>
      <c r="B36" s="153"/>
      <c r="C36" s="154">
        <f>C8</f>
        <v>43856</v>
      </c>
      <c r="D36" s="153"/>
      <c r="E36" s="155">
        <f>E8</f>
        <v>43968</v>
      </c>
      <c r="F36" s="156"/>
      <c r="G36" s="157"/>
      <c r="H36" s="158">
        <f>H8</f>
        <v>43912</v>
      </c>
      <c r="I36" s="156"/>
      <c r="J36" s="767">
        <v>43933</v>
      </c>
      <c r="K36" s="156"/>
      <c r="L36" s="291">
        <f>J8</f>
        <v>43968</v>
      </c>
      <c r="M36" s="156"/>
    </row>
    <row r="37" spans="1:15" x14ac:dyDescent="0.25">
      <c r="A37" s="153" t="s">
        <v>10</v>
      </c>
      <c r="B37" s="153"/>
      <c r="C37" s="154">
        <f>C9</f>
        <v>43752</v>
      </c>
      <c r="D37" s="153"/>
      <c r="E37" s="155">
        <v>43766</v>
      </c>
      <c r="F37" s="156"/>
      <c r="G37" s="157"/>
      <c r="H37" s="158">
        <v>43766</v>
      </c>
      <c r="I37" s="156"/>
      <c r="J37" s="767">
        <v>43766</v>
      </c>
      <c r="K37" s="156"/>
      <c r="L37" s="291">
        <v>43766</v>
      </c>
      <c r="M37" s="156"/>
    </row>
    <row r="38" spans="1:15" x14ac:dyDescent="0.25">
      <c r="A38" s="153" t="s">
        <v>24</v>
      </c>
      <c r="B38" s="153"/>
      <c r="C38" s="154">
        <f>C10</f>
        <v>43819</v>
      </c>
      <c r="D38" s="153"/>
      <c r="E38" s="155">
        <f>E35+8</f>
        <v>43865</v>
      </c>
      <c r="F38" s="156"/>
      <c r="G38" s="157"/>
      <c r="H38" s="158">
        <f>H35-3</f>
        <v>43854</v>
      </c>
      <c r="I38" s="156"/>
      <c r="J38" s="767">
        <f>J35-3</f>
        <v>43896</v>
      </c>
      <c r="K38" s="156"/>
      <c r="L38" s="291">
        <f>L35-3</f>
        <v>43910</v>
      </c>
      <c r="M38" s="156"/>
    </row>
    <row r="39" spans="1:15" x14ac:dyDescent="0.25">
      <c r="A39" s="575" t="s">
        <v>141</v>
      </c>
      <c r="B39" s="153"/>
      <c r="C39" s="169"/>
      <c r="D39" s="153"/>
      <c r="E39" s="155"/>
      <c r="F39" s="156"/>
      <c r="G39" s="157"/>
      <c r="H39" s="158">
        <f>H38-7</f>
        <v>43847</v>
      </c>
      <c r="I39" s="156"/>
      <c r="J39" s="767">
        <f>J38-7</f>
        <v>43889</v>
      </c>
      <c r="K39" s="156"/>
      <c r="L39" s="291">
        <f>L38-7</f>
        <v>43903</v>
      </c>
      <c r="M39" s="156"/>
    </row>
    <row r="40" spans="1:15" x14ac:dyDescent="0.25">
      <c r="A40" s="536" t="s">
        <v>25</v>
      </c>
      <c r="B40" s="153"/>
      <c r="C40" s="169">
        <f>C11</f>
        <v>43837</v>
      </c>
      <c r="D40" s="153"/>
      <c r="E40" s="155">
        <f>E35+8</f>
        <v>43865</v>
      </c>
      <c r="F40" s="156"/>
      <c r="G40" s="157"/>
      <c r="H40" s="158">
        <f>H35+8</f>
        <v>43865</v>
      </c>
      <c r="I40" s="156"/>
      <c r="J40" s="767">
        <f>J35+7</f>
        <v>43906</v>
      </c>
      <c r="K40" s="156"/>
      <c r="L40" s="291">
        <f>L35+7</f>
        <v>43920</v>
      </c>
      <c r="M40" s="156"/>
    </row>
    <row r="41" spans="1:15" x14ac:dyDescent="0.25">
      <c r="A41" s="153" t="s">
        <v>12</v>
      </c>
      <c r="B41" s="153"/>
      <c r="C41" s="169">
        <f>C12</f>
        <v>43847</v>
      </c>
      <c r="D41" s="153"/>
      <c r="E41" s="155">
        <f>E12</f>
        <v>43930</v>
      </c>
      <c r="F41" s="156"/>
      <c r="G41" s="157"/>
      <c r="H41" s="158">
        <f>H35+32</f>
        <v>43889</v>
      </c>
      <c r="I41" s="156"/>
      <c r="J41" s="767">
        <f>J35+18</f>
        <v>43917</v>
      </c>
      <c r="K41" s="156"/>
      <c r="L41" s="291">
        <f>L35+32</f>
        <v>43945</v>
      </c>
      <c r="M41" s="156"/>
    </row>
    <row r="42" spans="1:15" x14ac:dyDescent="0.25">
      <c r="A42" s="575" t="s">
        <v>42</v>
      </c>
      <c r="B42" s="153"/>
      <c r="C42" s="281"/>
      <c r="D42" s="153"/>
      <c r="E42" s="307">
        <v>43776</v>
      </c>
      <c r="F42" s="156"/>
      <c r="G42" s="157"/>
      <c r="H42" s="158">
        <f>E42</f>
        <v>43776</v>
      </c>
      <c r="I42" s="156"/>
      <c r="J42" s="767">
        <f>E42</f>
        <v>43776</v>
      </c>
      <c r="K42" s="156"/>
      <c r="L42" s="291">
        <f>E42</f>
        <v>43776</v>
      </c>
      <c r="M42" s="156"/>
    </row>
    <row r="43" spans="1:15" x14ac:dyDescent="0.25">
      <c r="A43" s="309" t="s">
        <v>14</v>
      </c>
      <c r="B43" s="309"/>
      <c r="C43" s="281"/>
      <c r="D43" s="309"/>
      <c r="E43" s="310">
        <v>43808</v>
      </c>
      <c r="F43" s="311"/>
      <c r="G43" s="312"/>
      <c r="H43" s="313">
        <f>E43</f>
        <v>43808</v>
      </c>
      <c r="I43" s="311"/>
      <c r="J43" s="768">
        <f>E43</f>
        <v>43808</v>
      </c>
      <c r="K43" s="311"/>
      <c r="L43" s="314">
        <f>E43</f>
        <v>43808</v>
      </c>
      <c r="M43" s="311"/>
    </row>
    <row r="44" spans="1:15" x14ac:dyDescent="0.25">
      <c r="A44" s="539" t="s">
        <v>15</v>
      </c>
      <c r="B44" s="153"/>
      <c r="C44" s="576">
        <f>C35+4</f>
        <v>43840</v>
      </c>
      <c r="D44" s="153"/>
      <c r="E44" s="155">
        <f>E35+4</f>
        <v>43861</v>
      </c>
      <c r="F44" s="318"/>
      <c r="G44" s="157"/>
      <c r="H44" s="158">
        <f>H35+4</f>
        <v>43861</v>
      </c>
      <c r="I44" s="156"/>
      <c r="J44" s="767">
        <f>J35+4</f>
        <v>43903</v>
      </c>
      <c r="K44" s="156"/>
      <c r="L44" s="291">
        <f>L35+4</f>
        <v>43917</v>
      </c>
      <c r="M44" s="156"/>
    </row>
    <row r="45" spans="1:15" x14ac:dyDescent="0.25">
      <c r="A45" s="555" t="s">
        <v>19</v>
      </c>
      <c r="B45" s="153"/>
      <c r="C45" s="227">
        <v>43839</v>
      </c>
      <c r="D45" s="153"/>
      <c r="E45" s="320">
        <v>43873</v>
      </c>
      <c r="F45" s="319"/>
      <c r="G45" s="320"/>
      <c r="H45" s="320">
        <v>43873</v>
      </c>
      <c r="I45" s="319"/>
      <c r="J45" s="320">
        <f>J40+2</f>
        <v>43908</v>
      </c>
      <c r="K45" s="319"/>
      <c r="L45" s="320">
        <f>L40+2</f>
        <v>43922</v>
      </c>
      <c r="M45" s="319"/>
    </row>
    <row r="46" spans="1:15" x14ac:dyDescent="0.25">
      <c r="A46" s="578" t="s">
        <v>20</v>
      </c>
      <c r="C46" s="559">
        <f>C35+1</f>
        <v>43837</v>
      </c>
      <c r="E46" s="560">
        <f>E35+8</f>
        <v>43865</v>
      </c>
      <c r="F46" s="266"/>
      <c r="G46" s="579"/>
      <c r="H46" s="580">
        <f>H35+8</f>
        <v>43865</v>
      </c>
      <c r="I46" s="266"/>
      <c r="J46" s="770">
        <f>J35+7</f>
        <v>43906</v>
      </c>
      <c r="K46" s="266"/>
      <c r="L46" s="581">
        <f>L35+7</f>
        <v>43920</v>
      </c>
      <c r="M46" s="266"/>
    </row>
    <row r="47" spans="1:15" x14ac:dyDescent="0.25">
      <c r="A47" s="578" t="s">
        <v>21</v>
      </c>
      <c r="C47" s="559">
        <f>C46+1</f>
        <v>43838</v>
      </c>
      <c r="E47" s="582">
        <f>E46+1</f>
        <v>43866</v>
      </c>
      <c r="F47" s="266"/>
      <c r="G47" s="579"/>
      <c r="H47" s="580">
        <f>H46+1</f>
        <v>43866</v>
      </c>
      <c r="I47" s="266"/>
      <c r="J47" s="770">
        <f>J46+1</f>
        <v>43907</v>
      </c>
      <c r="K47" s="266"/>
      <c r="L47" s="581">
        <f>L46+1</f>
        <v>43921</v>
      </c>
      <c r="M47" s="266"/>
    </row>
    <row r="48" spans="1:15" ht="14.25" customHeight="1" x14ac:dyDescent="0.25">
      <c r="E48" s="266"/>
      <c r="F48" s="266"/>
      <c r="G48" s="266"/>
      <c r="H48" s="266"/>
      <c r="I48" s="266"/>
      <c r="J48" s="266"/>
      <c r="K48" s="266"/>
      <c r="L48" s="266"/>
      <c r="M48" s="266"/>
      <c r="N48" s="266"/>
      <c r="O48" s="266"/>
    </row>
    <row r="49" spans="1:15" ht="9.75" customHeight="1" x14ac:dyDescent="0.25">
      <c r="E49" s="266"/>
      <c r="F49" s="266"/>
      <c r="G49" s="266"/>
      <c r="H49" s="266"/>
      <c r="I49" s="266"/>
      <c r="J49" s="266"/>
      <c r="K49" s="266"/>
      <c r="L49" s="266"/>
      <c r="M49" s="266"/>
      <c r="N49" s="266"/>
      <c r="O49" s="266"/>
    </row>
    <row r="50" spans="1:15" x14ac:dyDescent="0.25">
      <c r="A50" s="331"/>
      <c r="E50" s="266"/>
      <c r="F50" s="266"/>
      <c r="G50" s="266"/>
      <c r="H50" s="266"/>
      <c r="I50" s="266"/>
      <c r="J50" s="266"/>
      <c r="K50" s="266"/>
      <c r="L50" s="266"/>
      <c r="M50" s="266"/>
      <c r="N50" s="266"/>
      <c r="O50" s="266"/>
    </row>
    <row r="51" spans="1:15" x14ac:dyDescent="0.25">
      <c r="A51" s="331"/>
      <c r="E51" s="266"/>
      <c r="F51" s="266"/>
      <c r="G51" s="266"/>
      <c r="H51" s="266"/>
      <c r="I51" s="266"/>
      <c r="J51" s="266"/>
      <c r="K51" s="266"/>
      <c r="L51" s="266"/>
      <c r="M51" s="266"/>
      <c r="N51" s="266"/>
      <c r="O51" s="266"/>
    </row>
    <row r="52" spans="1:15" x14ac:dyDescent="0.25">
      <c r="A52" s="332"/>
      <c r="E52" s="266"/>
      <c r="F52" s="266"/>
      <c r="G52" s="266"/>
      <c r="H52" s="266"/>
      <c r="I52" s="266"/>
      <c r="J52" s="266"/>
      <c r="K52" s="266"/>
      <c r="L52" s="266"/>
      <c r="M52" s="266"/>
      <c r="N52" s="266"/>
      <c r="O52" s="266"/>
    </row>
    <row r="53" spans="1:15" ht="9" customHeight="1" x14ac:dyDescent="0.25">
      <c r="A53" s="331"/>
      <c r="E53" s="266"/>
      <c r="F53" s="266"/>
      <c r="G53" s="266"/>
      <c r="H53" s="266"/>
      <c r="I53" s="266"/>
      <c r="J53" s="266"/>
      <c r="K53" s="266"/>
      <c r="L53" s="266"/>
      <c r="M53" s="266"/>
      <c r="N53" s="266"/>
      <c r="O53" s="266"/>
    </row>
    <row r="54" spans="1:15" x14ac:dyDescent="0.25">
      <c r="A54" s="333"/>
      <c r="E54" s="266"/>
      <c r="F54" s="266"/>
      <c r="G54" s="266"/>
      <c r="H54" s="266"/>
      <c r="I54" s="266"/>
      <c r="J54" s="266"/>
      <c r="K54" s="266"/>
      <c r="L54" s="266"/>
      <c r="M54" s="266"/>
      <c r="N54" s="266"/>
      <c r="O54" s="266"/>
    </row>
    <row r="55" spans="1:15" ht="6.75" customHeight="1" x14ac:dyDescent="0.25">
      <c r="A55" s="331"/>
      <c r="E55" s="266"/>
      <c r="F55" s="266"/>
      <c r="G55" s="266"/>
      <c r="H55" s="266"/>
      <c r="I55" s="266"/>
      <c r="J55" s="266"/>
      <c r="K55" s="266"/>
      <c r="L55" s="266"/>
      <c r="M55" s="266"/>
      <c r="N55" s="266"/>
      <c r="O55" s="266"/>
    </row>
    <row r="56" spans="1:15" x14ac:dyDescent="0.25">
      <c r="A56" s="331"/>
      <c r="E56" s="266"/>
      <c r="F56" s="266"/>
      <c r="G56" s="266"/>
      <c r="H56" s="266"/>
      <c r="I56" s="266"/>
      <c r="J56" s="266"/>
      <c r="K56" s="266"/>
      <c r="L56" s="266"/>
      <c r="M56" s="266"/>
      <c r="N56" s="266"/>
      <c r="O56" s="266"/>
    </row>
    <row r="57" spans="1:15" x14ac:dyDescent="0.25">
      <c r="A57" s="331"/>
      <c r="E57" s="266"/>
      <c r="F57" s="266"/>
      <c r="G57" s="266"/>
      <c r="H57" s="266"/>
      <c r="I57" s="266"/>
      <c r="J57" s="266"/>
      <c r="K57" s="266"/>
      <c r="L57" s="266"/>
      <c r="M57" s="266"/>
      <c r="N57" s="266"/>
      <c r="O57" s="266"/>
    </row>
    <row r="58" spans="1:15" x14ac:dyDescent="0.25">
      <c r="A58" s="331"/>
      <c r="E58" s="266"/>
      <c r="F58" s="266"/>
      <c r="G58" s="266"/>
      <c r="H58" s="266"/>
      <c r="I58" s="266"/>
      <c r="J58" s="266"/>
      <c r="K58" s="266"/>
      <c r="L58" s="266"/>
      <c r="M58" s="266"/>
      <c r="N58" s="266"/>
      <c r="O58" s="266"/>
    </row>
    <row r="59" spans="1:15" x14ac:dyDescent="0.25">
      <c r="A59" s="331"/>
    </row>
    <row r="60" spans="1:15" x14ac:dyDescent="0.25">
      <c r="A60" s="331"/>
    </row>
    <row r="61" spans="1:15" x14ac:dyDescent="0.25">
      <c r="A61" s="331"/>
    </row>
    <row r="62" spans="1:15" x14ac:dyDescent="0.25">
      <c r="A62" s="333"/>
    </row>
    <row r="63" spans="1:15" ht="6.75" customHeight="1" x14ac:dyDescent="0.25">
      <c r="A63" s="331"/>
    </row>
    <row r="64" spans="1:15" x14ac:dyDescent="0.25">
      <c r="A64" s="331"/>
    </row>
    <row r="65" spans="1:1" x14ac:dyDescent="0.25">
      <c r="A65" s="331"/>
    </row>
    <row r="66" spans="1:1" x14ac:dyDescent="0.25">
      <c r="A66" s="331"/>
    </row>
    <row r="67" spans="1:1" x14ac:dyDescent="0.25">
      <c r="A67" s="331"/>
    </row>
    <row r="68" spans="1:1" x14ac:dyDescent="0.25">
      <c r="A68" s="331"/>
    </row>
    <row r="69" spans="1:1" x14ac:dyDescent="0.25">
      <c r="A69" s="331"/>
    </row>
    <row r="70" spans="1:1" x14ac:dyDescent="0.25">
      <c r="A70" s="331"/>
    </row>
    <row r="71" spans="1:1" x14ac:dyDescent="0.25">
      <c r="A71" s="332"/>
    </row>
    <row r="72" spans="1:1" ht="9.75" customHeight="1" x14ac:dyDescent="0.25">
      <c r="A72" s="331"/>
    </row>
    <row r="73" spans="1:1" x14ac:dyDescent="0.25">
      <c r="A73" s="331"/>
    </row>
    <row r="74" spans="1:1" x14ac:dyDescent="0.25">
      <c r="A74" s="331"/>
    </row>
    <row r="75" spans="1:1" x14ac:dyDescent="0.25">
      <c r="A75" s="331"/>
    </row>
    <row r="76" spans="1:1" x14ac:dyDescent="0.25">
      <c r="A76" s="331"/>
    </row>
    <row r="77" spans="1:1" x14ac:dyDescent="0.25">
      <c r="A77" s="331"/>
    </row>
  </sheetData>
  <mergeCells count="5">
    <mergeCell ref="A2:N2"/>
    <mergeCell ref="A3:J3"/>
    <mergeCell ref="N3:R3"/>
    <mergeCell ref="A30:N30"/>
    <mergeCell ref="A31:N3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CB642-33A2-4AC4-9994-DD03BAC98FFB}">
  <dimension ref="A1:P73"/>
  <sheetViews>
    <sheetView workbookViewId="0">
      <selection activeCell="P20" sqref="P20"/>
    </sheetView>
  </sheetViews>
  <sheetFormatPr defaultRowHeight="15" x14ac:dyDescent="0.25"/>
  <cols>
    <col min="1" max="1" width="28.7109375" customWidth="1"/>
    <col min="4" max="4" width="1.7109375" customWidth="1"/>
    <col min="6" max="6" width="1.7109375" customWidth="1"/>
    <col min="8" max="8" width="1.7109375" customWidth="1"/>
    <col min="257" max="257" width="28.7109375" customWidth="1"/>
    <col min="260" max="260" width="1.7109375" customWidth="1"/>
    <col min="262" max="262" width="1.7109375" customWidth="1"/>
    <col min="264" max="264" width="1.7109375" customWidth="1"/>
    <col min="513" max="513" width="28.7109375" customWidth="1"/>
    <col min="516" max="516" width="1.7109375" customWidth="1"/>
    <col min="518" max="518" width="1.7109375" customWidth="1"/>
    <col min="520" max="520" width="1.7109375" customWidth="1"/>
    <col min="769" max="769" width="28.7109375" customWidth="1"/>
    <col min="772" max="772" width="1.7109375" customWidth="1"/>
    <col min="774" max="774" width="1.7109375" customWidth="1"/>
    <col min="776" max="776" width="1.7109375" customWidth="1"/>
    <col min="1025" max="1025" width="28.7109375" customWidth="1"/>
    <col min="1028" max="1028" width="1.7109375" customWidth="1"/>
    <col min="1030" max="1030" width="1.7109375" customWidth="1"/>
    <col min="1032" max="1032" width="1.7109375" customWidth="1"/>
    <col min="1281" max="1281" width="28.7109375" customWidth="1"/>
    <col min="1284" max="1284" width="1.7109375" customWidth="1"/>
    <col min="1286" max="1286" width="1.7109375" customWidth="1"/>
    <col min="1288" max="1288" width="1.7109375" customWidth="1"/>
    <col min="1537" max="1537" width="28.7109375" customWidth="1"/>
    <col min="1540" max="1540" width="1.7109375" customWidth="1"/>
    <col min="1542" max="1542" width="1.7109375" customWidth="1"/>
    <col min="1544" max="1544" width="1.7109375" customWidth="1"/>
    <col min="1793" max="1793" width="28.7109375" customWidth="1"/>
    <col min="1796" max="1796" width="1.7109375" customWidth="1"/>
    <col min="1798" max="1798" width="1.7109375" customWidth="1"/>
    <col min="1800" max="1800" width="1.7109375" customWidth="1"/>
    <col min="2049" max="2049" width="28.7109375" customWidth="1"/>
    <col min="2052" max="2052" width="1.7109375" customWidth="1"/>
    <col min="2054" max="2054" width="1.7109375" customWidth="1"/>
    <col min="2056" max="2056" width="1.7109375" customWidth="1"/>
    <col min="2305" max="2305" width="28.7109375" customWidth="1"/>
    <col min="2308" max="2308" width="1.7109375" customWidth="1"/>
    <col min="2310" max="2310" width="1.7109375" customWidth="1"/>
    <col min="2312" max="2312" width="1.7109375" customWidth="1"/>
    <col min="2561" max="2561" width="28.7109375" customWidth="1"/>
    <col min="2564" max="2564" width="1.7109375" customWidth="1"/>
    <col min="2566" max="2566" width="1.7109375" customWidth="1"/>
    <col min="2568" max="2568" width="1.7109375" customWidth="1"/>
    <col min="2817" max="2817" width="28.7109375" customWidth="1"/>
    <col min="2820" max="2820" width="1.7109375" customWidth="1"/>
    <col min="2822" max="2822" width="1.7109375" customWidth="1"/>
    <col min="2824" max="2824" width="1.7109375" customWidth="1"/>
    <col min="3073" max="3073" width="28.7109375" customWidth="1"/>
    <col min="3076" max="3076" width="1.7109375" customWidth="1"/>
    <col min="3078" max="3078" width="1.7109375" customWidth="1"/>
    <col min="3080" max="3080" width="1.7109375" customWidth="1"/>
    <col min="3329" max="3329" width="28.7109375" customWidth="1"/>
    <col min="3332" max="3332" width="1.7109375" customWidth="1"/>
    <col min="3334" max="3334" width="1.7109375" customWidth="1"/>
    <col min="3336" max="3336" width="1.7109375" customWidth="1"/>
    <col min="3585" max="3585" width="28.7109375" customWidth="1"/>
    <col min="3588" max="3588" width="1.7109375" customWidth="1"/>
    <col min="3590" max="3590" width="1.7109375" customWidth="1"/>
    <col min="3592" max="3592" width="1.7109375" customWidth="1"/>
    <col min="3841" max="3841" width="28.7109375" customWidth="1"/>
    <col min="3844" max="3844" width="1.7109375" customWidth="1"/>
    <col min="3846" max="3846" width="1.7109375" customWidth="1"/>
    <col min="3848" max="3848" width="1.7109375" customWidth="1"/>
    <col min="4097" max="4097" width="28.7109375" customWidth="1"/>
    <col min="4100" max="4100" width="1.7109375" customWidth="1"/>
    <col min="4102" max="4102" width="1.7109375" customWidth="1"/>
    <col min="4104" max="4104" width="1.7109375" customWidth="1"/>
    <col min="4353" max="4353" width="28.7109375" customWidth="1"/>
    <col min="4356" max="4356" width="1.7109375" customWidth="1"/>
    <col min="4358" max="4358" width="1.7109375" customWidth="1"/>
    <col min="4360" max="4360" width="1.7109375" customWidth="1"/>
    <col min="4609" max="4609" width="28.7109375" customWidth="1"/>
    <col min="4612" max="4612" width="1.7109375" customWidth="1"/>
    <col min="4614" max="4614" width="1.7109375" customWidth="1"/>
    <col min="4616" max="4616" width="1.7109375" customWidth="1"/>
    <col min="4865" max="4865" width="28.7109375" customWidth="1"/>
    <col min="4868" max="4868" width="1.7109375" customWidth="1"/>
    <col min="4870" max="4870" width="1.7109375" customWidth="1"/>
    <col min="4872" max="4872" width="1.7109375" customWidth="1"/>
    <col min="5121" max="5121" width="28.7109375" customWidth="1"/>
    <col min="5124" max="5124" width="1.7109375" customWidth="1"/>
    <col min="5126" max="5126" width="1.7109375" customWidth="1"/>
    <col min="5128" max="5128" width="1.7109375" customWidth="1"/>
    <col min="5377" max="5377" width="28.7109375" customWidth="1"/>
    <col min="5380" max="5380" width="1.7109375" customWidth="1"/>
    <col min="5382" max="5382" width="1.7109375" customWidth="1"/>
    <col min="5384" max="5384" width="1.7109375" customWidth="1"/>
    <col min="5633" max="5633" width="28.7109375" customWidth="1"/>
    <col min="5636" max="5636" width="1.7109375" customWidth="1"/>
    <col min="5638" max="5638" width="1.7109375" customWidth="1"/>
    <col min="5640" max="5640" width="1.7109375" customWidth="1"/>
    <col min="5889" max="5889" width="28.7109375" customWidth="1"/>
    <col min="5892" max="5892" width="1.7109375" customWidth="1"/>
    <col min="5894" max="5894" width="1.7109375" customWidth="1"/>
    <col min="5896" max="5896" width="1.7109375" customWidth="1"/>
    <col min="6145" max="6145" width="28.7109375" customWidth="1"/>
    <col min="6148" max="6148" width="1.7109375" customWidth="1"/>
    <col min="6150" max="6150" width="1.7109375" customWidth="1"/>
    <col min="6152" max="6152" width="1.7109375" customWidth="1"/>
    <col min="6401" max="6401" width="28.7109375" customWidth="1"/>
    <col min="6404" max="6404" width="1.7109375" customWidth="1"/>
    <col min="6406" max="6406" width="1.7109375" customWidth="1"/>
    <col min="6408" max="6408" width="1.7109375" customWidth="1"/>
    <col min="6657" max="6657" width="28.7109375" customWidth="1"/>
    <col min="6660" max="6660" width="1.7109375" customWidth="1"/>
    <col min="6662" max="6662" width="1.7109375" customWidth="1"/>
    <col min="6664" max="6664" width="1.7109375" customWidth="1"/>
    <col min="6913" max="6913" width="28.7109375" customWidth="1"/>
    <col min="6916" max="6916" width="1.7109375" customWidth="1"/>
    <col min="6918" max="6918" width="1.7109375" customWidth="1"/>
    <col min="6920" max="6920" width="1.7109375" customWidth="1"/>
    <col min="7169" max="7169" width="28.7109375" customWidth="1"/>
    <col min="7172" max="7172" width="1.7109375" customWidth="1"/>
    <col min="7174" max="7174" width="1.7109375" customWidth="1"/>
    <col min="7176" max="7176" width="1.7109375" customWidth="1"/>
    <col min="7425" max="7425" width="28.7109375" customWidth="1"/>
    <col min="7428" max="7428" width="1.7109375" customWidth="1"/>
    <col min="7430" max="7430" width="1.7109375" customWidth="1"/>
    <col min="7432" max="7432" width="1.7109375" customWidth="1"/>
    <col min="7681" max="7681" width="28.7109375" customWidth="1"/>
    <col min="7684" max="7684" width="1.7109375" customWidth="1"/>
    <col min="7686" max="7686" width="1.7109375" customWidth="1"/>
    <col min="7688" max="7688" width="1.7109375" customWidth="1"/>
    <col min="7937" max="7937" width="28.7109375" customWidth="1"/>
    <col min="7940" max="7940" width="1.7109375" customWidth="1"/>
    <col min="7942" max="7942" width="1.7109375" customWidth="1"/>
    <col min="7944" max="7944" width="1.7109375" customWidth="1"/>
    <col min="8193" max="8193" width="28.7109375" customWidth="1"/>
    <col min="8196" max="8196" width="1.7109375" customWidth="1"/>
    <col min="8198" max="8198" width="1.7109375" customWidth="1"/>
    <col min="8200" max="8200" width="1.7109375" customWidth="1"/>
    <col min="8449" max="8449" width="28.7109375" customWidth="1"/>
    <col min="8452" max="8452" width="1.7109375" customWidth="1"/>
    <col min="8454" max="8454" width="1.7109375" customWidth="1"/>
    <col min="8456" max="8456" width="1.7109375" customWidth="1"/>
    <col min="8705" max="8705" width="28.7109375" customWidth="1"/>
    <col min="8708" max="8708" width="1.7109375" customWidth="1"/>
    <col min="8710" max="8710" width="1.7109375" customWidth="1"/>
    <col min="8712" max="8712" width="1.7109375" customWidth="1"/>
    <col min="8961" max="8961" width="28.7109375" customWidth="1"/>
    <col min="8964" max="8964" width="1.7109375" customWidth="1"/>
    <col min="8966" max="8966" width="1.7109375" customWidth="1"/>
    <col min="8968" max="8968" width="1.7109375" customWidth="1"/>
    <col min="9217" max="9217" width="28.7109375" customWidth="1"/>
    <col min="9220" max="9220" width="1.7109375" customWidth="1"/>
    <col min="9222" max="9222" width="1.7109375" customWidth="1"/>
    <col min="9224" max="9224" width="1.7109375" customWidth="1"/>
    <col min="9473" max="9473" width="28.7109375" customWidth="1"/>
    <col min="9476" max="9476" width="1.7109375" customWidth="1"/>
    <col min="9478" max="9478" width="1.7109375" customWidth="1"/>
    <col min="9480" max="9480" width="1.7109375" customWidth="1"/>
    <col min="9729" max="9729" width="28.7109375" customWidth="1"/>
    <col min="9732" max="9732" width="1.7109375" customWidth="1"/>
    <col min="9734" max="9734" width="1.7109375" customWidth="1"/>
    <col min="9736" max="9736" width="1.7109375" customWidth="1"/>
    <col min="9985" max="9985" width="28.7109375" customWidth="1"/>
    <col min="9988" max="9988" width="1.7109375" customWidth="1"/>
    <col min="9990" max="9990" width="1.7109375" customWidth="1"/>
    <col min="9992" max="9992" width="1.7109375" customWidth="1"/>
    <col min="10241" max="10241" width="28.7109375" customWidth="1"/>
    <col min="10244" max="10244" width="1.7109375" customWidth="1"/>
    <col min="10246" max="10246" width="1.7109375" customWidth="1"/>
    <col min="10248" max="10248" width="1.7109375" customWidth="1"/>
    <col min="10497" max="10497" width="28.7109375" customWidth="1"/>
    <col min="10500" max="10500" width="1.7109375" customWidth="1"/>
    <col min="10502" max="10502" width="1.7109375" customWidth="1"/>
    <col min="10504" max="10504" width="1.7109375" customWidth="1"/>
    <col min="10753" max="10753" width="28.7109375" customWidth="1"/>
    <col min="10756" max="10756" width="1.7109375" customWidth="1"/>
    <col min="10758" max="10758" width="1.7109375" customWidth="1"/>
    <col min="10760" max="10760" width="1.7109375" customWidth="1"/>
    <col min="11009" max="11009" width="28.7109375" customWidth="1"/>
    <col min="11012" max="11012" width="1.7109375" customWidth="1"/>
    <col min="11014" max="11014" width="1.7109375" customWidth="1"/>
    <col min="11016" max="11016" width="1.7109375" customWidth="1"/>
    <col min="11265" max="11265" width="28.7109375" customWidth="1"/>
    <col min="11268" max="11268" width="1.7109375" customWidth="1"/>
    <col min="11270" max="11270" width="1.7109375" customWidth="1"/>
    <col min="11272" max="11272" width="1.7109375" customWidth="1"/>
    <col min="11521" max="11521" width="28.7109375" customWidth="1"/>
    <col min="11524" max="11524" width="1.7109375" customWidth="1"/>
    <col min="11526" max="11526" width="1.7109375" customWidth="1"/>
    <col min="11528" max="11528" width="1.7109375" customWidth="1"/>
    <col min="11777" max="11777" width="28.7109375" customWidth="1"/>
    <col min="11780" max="11780" width="1.7109375" customWidth="1"/>
    <col min="11782" max="11782" width="1.7109375" customWidth="1"/>
    <col min="11784" max="11784" width="1.7109375" customWidth="1"/>
    <col min="12033" max="12033" width="28.7109375" customWidth="1"/>
    <col min="12036" max="12036" width="1.7109375" customWidth="1"/>
    <col min="12038" max="12038" width="1.7109375" customWidth="1"/>
    <col min="12040" max="12040" width="1.7109375" customWidth="1"/>
    <col min="12289" max="12289" width="28.7109375" customWidth="1"/>
    <col min="12292" max="12292" width="1.7109375" customWidth="1"/>
    <col min="12294" max="12294" width="1.7109375" customWidth="1"/>
    <col min="12296" max="12296" width="1.7109375" customWidth="1"/>
    <col min="12545" max="12545" width="28.7109375" customWidth="1"/>
    <col min="12548" max="12548" width="1.7109375" customWidth="1"/>
    <col min="12550" max="12550" width="1.7109375" customWidth="1"/>
    <col min="12552" max="12552" width="1.7109375" customWidth="1"/>
    <col min="12801" max="12801" width="28.7109375" customWidth="1"/>
    <col min="12804" max="12804" width="1.7109375" customWidth="1"/>
    <col min="12806" max="12806" width="1.7109375" customWidth="1"/>
    <col min="12808" max="12808" width="1.7109375" customWidth="1"/>
    <col min="13057" max="13057" width="28.7109375" customWidth="1"/>
    <col min="13060" max="13060" width="1.7109375" customWidth="1"/>
    <col min="13062" max="13062" width="1.7109375" customWidth="1"/>
    <col min="13064" max="13064" width="1.7109375" customWidth="1"/>
    <col min="13313" max="13313" width="28.7109375" customWidth="1"/>
    <col min="13316" max="13316" width="1.7109375" customWidth="1"/>
    <col min="13318" max="13318" width="1.7109375" customWidth="1"/>
    <col min="13320" max="13320" width="1.7109375" customWidth="1"/>
    <col min="13569" max="13569" width="28.7109375" customWidth="1"/>
    <col min="13572" max="13572" width="1.7109375" customWidth="1"/>
    <col min="13574" max="13574" width="1.7109375" customWidth="1"/>
    <col min="13576" max="13576" width="1.7109375" customWidth="1"/>
    <col min="13825" max="13825" width="28.7109375" customWidth="1"/>
    <col min="13828" max="13828" width="1.7109375" customWidth="1"/>
    <col min="13830" max="13830" width="1.7109375" customWidth="1"/>
    <col min="13832" max="13832" width="1.7109375" customWidth="1"/>
    <col min="14081" max="14081" width="28.7109375" customWidth="1"/>
    <col min="14084" max="14084" width="1.7109375" customWidth="1"/>
    <col min="14086" max="14086" width="1.7109375" customWidth="1"/>
    <col min="14088" max="14088" width="1.7109375" customWidth="1"/>
    <col min="14337" max="14337" width="28.7109375" customWidth="1"/>
    <col min="14340" max="14340" width="1.7109375" customWidth="1"/>
    <col min="14342" max="14342" width="1.7109375" customWidth="1"/>
    <col min="14344" max="14344" width="1.7109375" customWidth="1"/>
    <col min="14593" max="14593" width="28.7109375" customWidth="1"/>
    <col min="14596" max="14596" width="1.7109375" customWidth="1"/>
    <col min="14598" max="14598" width="1.7109375" customWidth="1"/>
    <col min="14600" max="14600" width="1.7109375" customWidth="1"/>
    <col min="14849" max="14849" width="28.7109375" customWidth="1"/>
    <col min="14852" max="14852" width="1.7109375" customWidth="1"/>
    <col min="14854" max="14854" width="1.7109375" customWidth="1"/>
    <col min="14856" max="14856" width="1.7109375" customWidth="1"/>
    <col min="15105" max="15105" width="28.7109375" customWidth="1"/>
    <col min="15108" max="15108" width="1.7109375" customWidth="1"/>
    <col min="15110" max="15110" width="1.7109375" customWidth="1"/>
    <col min="15112" max="15112" width="1.7109375" customWidth="1"/>
    <col min="15361" max="15361" width="28.7109375" customWidth="1"/>
    <col min="15364" max="15364" width="1.7109375" customWidth="1"/>
    <col min="15366" max="15366" width="1.7109375" customWidth="1"/>
    <col min="15368" max="15368" width="1.7109375" customWidth="1"/>
    <col min="15617" max="15617" width="28.7109375" customWidth="1"/>
    <col min="15620" max="15620" width="1.7109375" customWidth="1"/>
    <col min="15622" max="15622" width="1.7109375" customWidth="1"/>
    <col min="15624" max="15624" width="1.7109375" customWidth="1"/>
    <col min="15873" max="15873" width="28.7109375" customWidth="1"/>
    <col min="15876" max="15876" width="1.7109375" customWidth="1"/>
    <col min="15878" max="15878" width="1.7109375" customWidth="1"/>
    <col min="15880" max="15880" width="1.7109375" customWidth="1"/>
    <col min="16129" max="16129" width="28.7109375" customWidth="1"/>
    <col min="16132" max="16132" width="1.7109375" customWidth="1"/>
    <col min="16134" max="16134" width="1.7109375" customWidth="1"/>
    <col min="16136" max="16136" width="1.7109375" customWidth="1"/>
  </cols>
  <sheetData>
    <row r="1" spans="1:15" x14ac:dyDescent="0.25">
      <c r="A1" s="635">
        <f ca="1">NOW()</f>
        <v>46051.643471180556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</row>
    <row r="2" spans="1:15" ht="20.25" x14ac:dyDescent="0.3">
      <c r="A2" s="1012" t="s">
        <v>418</v>
      </c>
      <c r="B2" s="1012"/>
      <c r="C2" s="1012"/>
      <c r="D2" s="1012"/>
      <c r="E2" s="1012"/>
      <c r="F2" s="1012"/>
      <c r="G2" s="1012"/>
      <c r="H2" s="1012"/>
      <c r="I2" s="1012"/>
      <c r="J2" s="1012"/>
      <c r="K2" s="1012"/>
      <c r="L2" s="1012"/>
      <c r="M2" s="1012"/>
      <c r="N2" s="1012"/>
      <c r="O2" s="1012"/>
    </row>
    <row r="3" spans="1:15" ht="20.25" x14ac:dyDescent="0.3">
      <c r="A3" s="1036" t="s">
        <v>155</v>
      </c>
      <c r="B3" s="1036"/>
      <c r="C3" s="1036"/>
      <c r="D3" s="1036"/>
      <c r="E3" s="1036"/>
      <c r="F3" s="1036"/>
      <c r="G3" s="1036"/>
      <c r="H3" s="1036"/>
      <c r="I3" s="1036"/>
      <c r="J3" s="1036"/>
      <c r="K3" s="1036"/>
      <c r="L3" s="1036"/>
      <c r="M3" s="1036"/>
      <c r="N3" s="1036"/>
      <c r="O3" s="1036"/>
    </row>
    <row r="4" spans="1:15" x14ac:dyDescent="0.25">
      <c r="A4" s="342" t="s">
        <v>1</v>
      </c>
      <c r="B4" s="343"/>
      <c r="C4" s="344" t="s">
        <v>32</v>
      </c>
      <c r="D4" s="342"/>
      <c r="E4" s="345" t="s">
        <v>3</v>
      </c>
      <c r="F4" s="342"/>
      <c r="G4" s="346" t="s">
        <v>4</v>
      </c>
      <c r="H4" s="342"/>
      <c r="I4" s="584"/>
      <c r="J4" s="584"/>
      <c r="K4" s="584"/>
      <c r="L4" s="584"/>
      <c r="M4" s="584"/>
      <c r="N4" s="584"/>
      <c r="O4" s="584"/>
    </row>
    <row r="5" spans="1:15" x14ac:dyDescent="0.25">
      <c r="A5" s="350"/>
      <c r="B5" s="350"/>
      <c r="C5" s="351" t="s">
        <v>419</v>
      </c>
      <c r="D5" s="350"/>
      <c r="E5" s="352" t="s">
        <v>420</v>
      </c>
      <c r="F5" s="350"/>
      <c r="G5" s="353" t="s">
        <v>421</v>
      </c>
      <c r="H5" s="350"/>
      <c r="I5" s="585"/>
      <c r="J5" s="585"/>
      <c r="K5" s="585"/>
      <c r="L5" s="585"/>
      <c r="M5" s="585"/>
      <c r="N5" s="585"/>
      <c r="O5" s="585"/>
    </row>
    <row r="6" spans="1:15" x14ac:dyDescent="0.25">
      <c r="A6" s="336"/>
      <c r="B6" s="336"/>
      <c r="C6" s="392"/>
      <c r="D6" s="336"/>
      <c r="E6" s="393"/>
      <c r="F6" s="336"/>
      <c r="G6" s="394"/>
      <c r="H6" s="336"/>
      <c r="I6" s="336"/>
      <c r="J6" s="336"/>
      <c r="K6" s="336"/>
      <c r="L6" s="336"/>
      <c r="M6" s="336"/>
      <c r="N6" s="336"/>
      <c r="O6" s="336"/>
    </row>
    <row r="7" spans="1:15" x14ac:dyDescent="0.25">
      <c r="A7" s="357" t="s">
        <v>8</v>
      </c>
      <c r="B7" s="358"/>
      <c r="C7" s="359">
        <v>43703</v>
      </c>
      <c r="D7" s="360"/>
      <c r="E7" s="361">
        <v>43703</v>
      </c>
      <c r="F7" s="360"/>
      <c r="G7" s="362">
        <v>43759</v>
      </c>
      <c r="H7" s="360"/>
      <c r="I7" s="336"/>
      <c r="J7" s="336"/>
      <c r="K7" s="336"/>
      <c r="L7" s="336"/>
      <c r="M7" s="336"/>
      <c r="N7" s="336"/>
      <c r="O7" s="336"/>
    </row>
    <row r="8" spans="1:15" x14ac:dyDescent="0.25">
      <c r="A8" s="357" t="s">
        <v>9</v>
      </c>
      <c r="B8" s="358"/>
      <c r="C8" s="359">
        <v>43814</v>
      </c>
      <c r="D8" s="360"/>
      <c r="E8" s="361">
        <v>43758</v>
      </c>
      <c r="F8" s="360"/>
      <c r="G8" s="362">
        <v>43814</v>
      </c>
      <c r="H8" s="360"/>
      <c r="I8" s="336"/>
      <c r="J8" s="336"/>
      <c r="K8" s="336"/>
      <c r="L8" s="336"/>
      <c r="M8" s="336"/>
      <c r="N8" s="336"/>
      <c r="O8" s="336"/>
    </row>
    <row r="9" spans="1:15" x14ac:dyDescent="0.25">
      <c r="A9" s="358" t="s">
        <v>10</v>
      </c>
      <c r="B9" s="358"/>
      <c r="C9" s="359">
        <v>43563</v>
      </c>
      <c r="D9" s="360"/>
      <c r="E9" s="361">
        <v>43563</v>
      </c>
      <c r="F9" s="360"/>
      <c r="G9" s="362">
        <v>43563</v>
      </c>
      <c r="H9" s="360"/>
      <c r="I9" s="336"/>
      <c r="J9" s="336"/>
      <c r="K9" s="336"/>
      <c r="L9" s="336"/>
      <c r="M9" s="336"/>
      <c r="N9" s="336"/>
      <c r="O9" s="336"/>
    </row>
    <row r="10" spans="1:15" x14ac:dyDescent="0.25">
      <c r="A10" s="358" t="s">
        <v>24</v>
      </c>
      <c r="B10" s="358"/>
      <c r="C10" s="359">
        <v>43711</v>
      </c>
      <c r="D10" s="360"/>
      <c r="E10" s="361">
        <v>43711</v>
      </c>
      <c r="F10" s="360"/>
      <c r="G10" s="362">
        <v>43711</v>
      </c>
      <c r="H10" s="360"/>
      <c r="I10" s="336"/>
      <c r="J10" s="336"/>
      <c r="K10" s="336"/>
      <c r="L10" s="336"/>
      <c r="M10" s="336"/>
      <c r="N10" s="336"/>
      <c r="O10" s="336"/>
    </row>
    <row r="11" spans="1:15" x14ac:dyDescent="0.25">
      <c r="A11" s="357" t="s">
        <v>82</v>
      </c>
      <c r="B11" s="358"/>
      <c r="C11" s="359">
        <v>43711</v>
      </c>
      <c r="D11" s="360"/>
      <c r="E11" s="361">
        <v>43711</v>
      </c>
      <c r="F11" s="360"/>
      <c r="G11" s="362">
        <v>43711</v>
      </c>
      <c r="H11" s="360"/>
      <c r="I11" s="336"/>
      <c r="J11" s="336"/>
      <c r="K11" s="336"/>
      <c r="L11" s="336"/>
      <c r="M11" s="336"/>
      <c r="N11" s="336"/>
      <c r="O11" s="336"/>
    </row>
    <row r="12" spans="1:15" x14ac:dyDescent="0.25">
      <c r="A12" s="358" t="s">
        <v>12</v>
      </c>
      <c r="B12" s="358"/>
      <c r="C12" s="359">
        <v>43769</v>
      </c>
      <c r="D12" s="360"/>
      <c r="E12" s="361">
        <v>43735</v>
      </c>
      <c r="F12" s="360"/>
      <c r="G12" s="362">
        <v>43791</v>
      </c>
      <c r="H12" s="360"/>
      <c r="I12" s="336"/>
      <c r="J12" s="336"/>
      <c r="K12" s="336"/>
      <c r="L12" s="336"/>
      <c r="M12" s="336"/>
      <c r="N12" s="336"/>
      <c r="O12" s="336"/>
    </row>
    <row r="13" spans="1:15" x14ac:dyDescent="0.25">
      <c r="A13" s="358" t="s">
        <v>84</v>
      </c>
      <c r="B13" s="358"/>
      <c r="C13" s="359">
        <v>43626</v>
      </c>
      <c r="D13" s="360"/>
      <c r="E13" s="361">
        <f>C13</f>
        <v>43626</v>
      </c>
      <c r="F13" s="360"/>
      <c r="G13" s="362">
        <f>C13</f>
        <v>43626</v>
      </c>
      <c r="H13" s="360"/>
      <c r="I13" s="336"/>
      <c r="J13" s="336"/>
      <c r="K13" s="336"/>
      <c r="L13" s="336"/>
      <c r="M13" s="336"/>
      <c r="N13" s="336"/>
      <c r="O13" s="336"/>
    </row>
    <row r="14" spans="1:15" x14ac:dyDescent="0.25">
      <c r="A14" s="375" t="s">
        <v>14</v>
      </c>
      <c r="B14" s="375"/>
      <c r="C14" s="376">
        <v>43628</v>
      </c>
      <c r="D14" s="377"/>
      <c r="E14" s="378">
        <f>C14</f>
        <v>43628</v>
      </c>
      <c r="F14" s="377"/>
      <c r="G14" s="379">
        <f>C14</f>
        <v>43628</v>
      </c>
      <c r="H14" s="377"/>
      <c r="I14" s="336"/>
      <c r="J14" s="336"/>
      <c r="K14" s="336"/>
      <c r="L14" s="336"/>
      <c r="M14" s="336"/>
      <c r="N14" s="336"/>
      <c r="O14" s="336"/>
    </row>
    <row r="15" spans="1:15" x14ac:dyDescent="0.25">
      <c r="A15" s="357" t="s">
        <v>69</v>
      </c>
      <c r="B15" s="358"/>
      <c r="C15" s="359">
        <v>43658</v>
      </c>
      <c r="D15" s="380"/>
      <c r="E15" s="361">
        <f>C15</f>
        <v>43658</v>
      </c>
      <c r="F15" s="360"/>
      <c r="G15" s="362">
        <f>C15</f>
        <v>43658</v>
      </c>
      <c r="H15" s="360"/>
      <c r="I15" s="336"/>
      <c r="J15" s="336"/>
      <c r="K15" s="336"/>
      <c r="L15" s="336"/>
      <c r="M15" s="336"/>
      <c r="N15" s="336"/>
      <c r="O15" s="336"/>
    </row>
    <row r="16" spans="1:15" x14ac:dyDescent="0.25">
      <c r="A16" s="588" t="s">
        <v>149</v>
      </c>
      <c r="B16" s="375"/>
      <c r="C16" s="589">
        <v>43672</v>
      </c>
      <c r="D16" s="590"/>
      <c r="E16" s="591">
        <f>C16</f>
        <v>43672</v>
      </c>
      <c r="F16" s="592"/>
      <c r="G16" s="593">
        <f>C16</f>
        <v>43672</v>
      </c>
      <c r="H16" s="377"/>
      <c r="I16" s="336"/>
      <c r="J16" s="336"/>
      <c r="K16" s="336"/>
      <c r="L16" s="336"/>
      <c r="M16" s="336"/>
      <c r="N16" s="336"/>
      <c r="O16" s="336"/>
    </row>
    <row r="17" spans="1:16" x14ac:dyDescent="0.25">
      <c r="A17" s="358" t="s">
        <v>18</v>
      </c>
      <c r="B17" s="358"/>
      <c r="C17" s="383">
        <v>43689</v>
      </c>
      <c r="D17" s="360"/>
      <c r="E17" s="361">
        <f>C17</f>
        <v>43689</v>
      </c>
      <c r="F17" s="360"/>
      <c r="G17" s="362">
        <f>C17</f>
        <v>43689</v>
      </c>
      <c r="H17" s="360"/>
      <c r="I17" s="336"/>
      <c r="J17" s="336"/>
      <c r="K17" s="336"/>
      <c r="L17" s="336"/>
      <c r="M17" s="336"/>
      <c r="N17" s="336"/>
      <c r="O17" s="336"/>
      <c r="P17" s="336"/>
    </row>
    <row r="18" spans="1:16" x14ac:dyDescent="0.25">
      <c r="A18" s="385" t="s">
        <v>19</v>
      </c>
      <c r="B18" s="358"/>
      <c r="C18" s="386">
        <v>43719</v>
      </c>
      <c r="D18" s="387"/>
      <c r="E18" s="386">
        <v>43719</v>
      </c>
      <c r="F18" s="387"/>
      <c r="G18" s="386">
        <v>43768</v>
      </c>
      <c r="H18" s="387"/>
      <c r="I18" s="336"/>
      <c r="J18" s="336"/>
      <c r="K18" s="336"/>
      <c r="L18" s="336"/>
      <c r="M18" s="336"/>
      <c r="N18" s="336"/>
      <c r="O18" s="336"/>
      <c r="P18" s="336"/>
    </row>
    <row r="19" spans="1:16" x14ac:dyDescent="0.25">
      <c r="A19" s="390" t="s">
        <v>48</v>
      </c>
      <c r="B19" s="336"/>
      <c r="C19" s="392"/>
      <c r="D19" s="336"/>
      <c r="E19" s="393"/>
      <c r="F19" s="336"/>
      <c r="G19" s="394"/>
      <c r="H19" s="336"/>
      <c r="I19" s="336"/>
      <c r="J19" s="336"/>
      <c r="K19" s="336"/>
      <c r="L19" s="336"/>
      <c r="M19" s="336"/>
      <c r="N19" s="336"/>
      <c r="O19" s="336"/>
      <c r="P19" s="336"/>
    </row>
    <row r="20" spans="1:16" x14ac:dyDescent="0.25">
      <c r="A20" s="391" t="s">
        <v>20</v>
      </c>
      <c r="B20" s="336"/>
      <c r="C20" s="396">
        <f>$C11</f>
        <v>43711</v>
      </c>
      <c r="D20" s="397"/>
      <c r="E20" s="398">
        <f>$C11</f>
        <v>43711</v>
      </c>
      <c r="F20" s="399"/>
      <c r="G20" s="400">
        <f>$C11</f>
        <v>43711</v>
      </c>
      <c r="H20" s="399"/>
      <c r="I20" s="336"/>
      <c r="J20" s="336"/>
      <c r="K20" s="336"/>
      <c r="L20" s="336"/>
      <c r="M20" s="336"/>
      <c r="N20" s="336"/>
      <c r="O20" s="336"/>
      <c r="P20" s="336"/>
    </row>
    <row r="21" spans="1:16" x14ac:dyDescent="0.25">
      <c r="A21" s="649" t="s">
        <v>52</v>
      </c>
      <c r="B21" s="336"/>
      <c r="C21" s="396">
        <f>$C20+6</f>
        <v>43717</v>
      </c>
      <c r="D21" s="397"/>
      <c r="E21" s="398">
        <f>$C20+6</f>
        <v>43717</v>
      </c>
      <c r="F21" s="399"/>
      <c r="G21" s="400">
        <f>$C20+6</f>
        <v>43717</v>
      </c>
      <c r="H21" s="399"/>
      <c r="I21" s="336"/>
      <c r="J21" s="336"/>
      <c r="K21" s="336"/>
      <c r="L21" s="336"/>
      <c r="M21" s="336"/>
      <c r="N21" s="336"/>
      <c r="O21" s="336"/>
      <c r="P21" s="336"/>
    </row>
    <row r="22" spans="1:16" x14ac:dyDescent="0.25">
      <c r="A22" s="649" t="s">
        <v>54</v>
      </c>
      <c r="B22" s="336"/>
      <c r="C22" s="396">
        <f>$C21+6</f>
        <v>43723</v>
      </c>
      <c r="D22" s="397"/>
      <c r="E22" s="398">
        <f>$C21+6</f>
        <v>43723</v>
      </c>
      <c r="F22" s="399"/>
      <c r="G22" s="400">
        <f>$C21+6</f>
        <v>43723</v>
      </c>
      <c r="H22" s="399"/>
      <c r="I22" s="336"/>
      <c r="J22" s="336"/>
      <c r="K22" s="336"/>
      <c r="L22" s="336"/>
      <c r="M22" s="336"/>
      <c r="N22" s="336"/>
      <c r="O22" s="336"/>
      <c r="P22" s="336"/>
    </row>
    <row r="23" spans="1:16" x14ac:dyDescent="0.25">
      <c r="A23" s="649" t="s">
        <v>56</v>
      </c>
      <c r="B23" s="336"/>
      <c r="C23" s="396">
        <f>$C22+7</f>
        <v>43730</v>
      </c>
      <c r="D23" s="397"/>
      <c r="E23" s="398">
        <f>$C22+7</f>
        <v>43730</v>
      </c>
      <c r="F23" s="399"/>
      <c r="G23" s="400">
        <f>$C22+7</f>
        <v>43730</v>
      </c>
      <c r="H23" s="399"/>
      <c r="I23" s="336"/>
      <c r="J23" s="336"/>
      <c r="K23" s="336"/>
      <c r="L23" s="336"/>
      <c r="M23" s="336"/>
      <c r="N23" s="336"/>
      <c r="O23" s="336"/>
      <c r="P23" s="336"/>
    </row>
    <row r="24" spans="1:16" x14ac:dyDescent="0.25">
      <c r="A24" s="650" t="s">
        <v>21</v>
      </c>
      <c r="B24" s="336"/>
      <c r="C24" s="396">
        <f>$C23+1</f>
        <v>43731</v>
      </c>
      <c r="D24" s="397"/>
      <c r="E24" s="398">
        <f>$C23+1</f>
        <v>43731</v>
      </c>
      <c r="F24" s="399"/>
      <c r="G24" s="400">
        <f>$C23+1</f>
        <v>43731</v>
      </c>
      <c r="H24" s="399"/>
      <c r="I24" s="336"/>
      <c r="J24" s="336"/>
      <c r="K24" s="336"/>
      <c r="L24" s="336"/>
      <c r="M24" s="336"/>
      <c r="N24" s="336"/>
      <c r="O24" s="336"/>
      <c r="P24" s="336"/>
    </row>
    <row r="25" spans="1:16" x14ac:dyDescent="0.25">
      <c r="A25" s="336"/>
      <c r="B25" s="336"/>
      <c r="C25" s="397"/>
      <c r="D25" s="397"/>
      <c r="E25" s="397"/>
      <c r="F25" s="397"/>
      <c r="G25" s="399"/>
      <c r="H25" s="399"/>
      <c r="I25" s="399"/>
      <c r="J25" s="399"/>
      <c r="K25" s="399"/>
      <c r="L25" s="399"/>
      <c r="M25" s="399"/>
      <c r="N25" s="399"/>
      <c r="O25" s="399"/>
      <c r="P25" s="336"/>
    </row>
    <row r="26" spans="1:16" x14ac:dyDescent="0.25">
      <c r="A26" s="651" t="s">
        <v>59</v>
      </c>
      <c r="B26" s="652"/>
      <c r="C26" s="652"/>
      <c r="D26" s="652"/>
      <c r="E26" s="653"/>
      <c r="F26" s="653"/>
      <c r="G26" s="653"/>
      <c r="H26" s="653"/>
      <c r="I26" s="653"/>
      <c r="J26" s="653"/>
      <c r="K26" s="397"/>
      <c r="L26" s="397"/>
      <c r="M26" s="397"/>
      <c r="N26" s="397"/>
      <c r="O26" s="397"/>
      <c r="P26" s="397"/>
    </row>
    <row r="27" spans="1:16" x14ac:dyDescent="0.25">
      <c r="A27" s="411" t="s">
        <v>181</v>
      </c>
      <c r="B27" s="336"/>
      <c r="C27" s="336"/>
      <c r="D27" s="336"/>
      <c r="E27" s="397"/>
      <c r="F27" s="397"/>
      <c r="G27" s="397"/>
      <c r="H27" s="397"/>
      <c r="I27" s="397"/>
      <c r="J27" s="397"/>
      <c r="K27" s="397"/>
      <c r="L27" s="397"/>
      <c r="M27" s="397"/>
      <c r="N27" s="397"/>
      <c r="O27" s="397"/>
      <c r="P27" s="397"/>
    </row>
    <row r="28" spans="1:16" x14ac:dyDescent="0.25">
      <c r="A28" s="416"/>
      <c r="B28" s="336"/>
      <c r="C28" s="397"/>
      <c r="D28" s="397"/>
      <c r="E28" s="397"/>
      <c r="F28" s="397"/>
      <c r="G28" s="397"/>
      <c r="H28" s="397"/>
      <c r="I28" s="397"/>
      <c r="J28" s="397"/>
      <c r="K28" s="397"/>
      <c r="L28" s="397"/>
      <c r="M28" s="397"/>
      <c r="N28" s="397"/>
      <c r="O28" s="397"/>
      <c r="P28" s="336"/>
    </row>
    <row r="29" spans="1:16" ht="20.25" x14ac:dyDescent="0.3">
      <c r="A29" s="1012" t="s">
        <v>418</v>
      </c>
      <c r="B29" s="1012"/>
      <c r="C29" s="1012"/>
      <c r="D29" s="1012"/>
      <c r="E29" s="1012"/>
      <c r="F29" s="1012"/>
      <c r="G29" s="1012"/>
      <c r="H29" s="1012"/>
      <c r="I29" s="1012"/>
      <c r="J29" s="1012"/>
      <c r="K29" s="1012"/>
      <c r="L29" s="1012"/>
      <c r="M29" s="1012"/>
      <c r="N29" s="1012"/>
      <c r="O29" s="1012"/>
      <c r="P29" s="336"/>
    </row>
    <row r="30" spans="1:16" ht="20.25" x14ac:dyDescent="0.3">
      <c r="A30" s="1035" t="s">
        <v>23</v>
      </c>
      <c r="B30" s="1035"/>
      <c r="C30" s="1035"/>
      <c r="D30" s="1035"/>
      <c r="E30" s="1035"/>
      <c r="F30" s="1035"/>
      <c r="G30" s="1035"/>
      <c r="H30" s="1035"/>
      <c r="I30" s="1035"/>
      <c r="J30" s="1035"/>
      <c r="K30" s="1035"/>
      <c r="L30" s="1035"/>
      <c r="M30" s="1035"/>
      <c r="N30" s="1035"/>
      <c r="O30" s="1035"/>
      <c r="P30" s="336"/>
    </row>
    <row r="31" spans="1:16" x14ac:dyDescent="0.25">
      <c r="A31" s="342" t="s">
        <v>1</v>
      </c>
      <c r="B31" s="343"/>
      <c r="C31" s="344" t="s">
        <v>32</v>
      </c>
      <c r="D31" s="342"/>
      <c r="E31" s="656" t="s">
        <v>183</v>
      </c>
      <c r="F31" s="342"/>
      <c r="G31" s="345" t="s">
        <v>3</v>
      </c>
      <c r="H31" s="342"/>
      <c r="I31" s="346" t="s">
        <v>4</v>
      </c>
      <c r="J31" s="342"/>
      <c r="K31" s="584"/>
      <c r="L31" s="584"/>
      <c r="M31" s="584"/>
      <c r="N31" s="584"/>
      <c r="O31" s="584"/>
      <c r="P31" s="584"/>
    </row>
    <row r="32" spans="1:16" x14ac:dyDescent="0.25">
      <c r="A32" s="350"/>
      <c r="B32" s="350"/>
      <c r="C32" s="351" t="s">
        <v>419</v>
      </c>
      <c r="D32" s="350"/>
      <c r="E32" s="657" t="s">
        <v>422</v>
      </c>
      <c r="F32" s="350"/>
      <c r="G32" s="352" t="s">
        <v>423</v>
      </c>
      <c r="H32" s="350"/>
      <c r="I32" s="353" t="s">
        <v>424</v>
      </c>
      <c r="J32" s="350"/>
      <c r="K32" s="585"/>
      <c r="L32" s="585"/>
      <c r="M32" s="585"/>
      <c r="N32" s="585"/>
      <c r="O32" s="585"/>
      <c r="P32" s="585"/>
    </row>
    <row r="33" spans="1:15" x14ac:dyDescent="0.25">
      <c r="A33" s="336"/>
      <c r="B33" s="336"/>
      <c r="C33" s="392"/>
      <c r="D33" s="336"/>
      <c r="E33" s="658"/>
      <c r="F33" s="336"/>
      <c r="G33" s="393"/>
      <c r="H33" s="336"/>
      <c r="I33" s="394"/>
      <c r="J33" s="336"/>
      <c r="K33" s="336"/>
      <c r="L33" s="336"/>
      <c r="M33" s="336"/>
      <c r="N33" s="336"/>
      <c r="O33" s="336"/>
    </row>
    <row r="34" spans="1:15" x14ac:dyDescent="0.25">
      <c r="A34" s="357" t="s">
        <v>8</v>
      </c>
      <c r="B34" s="358"/>
      <c r="C34" s="359">
        <v>43703</v>
      </c>
      <c r="D34" s="360"/>
      <c r="E34" s="659">
        <v>43738</v>
      </c>
      <c r="F34" s="360"/>
      <c r="G34" s="361">
        <v>43703</v>
      </c>
      <c r="H34" s="360"/>
      <c r="I34" s="362">
        <v>43759</v>
      </c>
      <c r="J34" s="360"/>
      <c r="K34" s="336"/>
      <c r="L34" s="336"/>
      <c r="M34" s="336"/>
      <c r="N34" s="336"/>
      <c r="O34" s="336"/>
    </row>
    <row r="35" spans="1:15" x14ac:dyDescent="0.25">
      <c r="A35" s="357" t="s">
        <v>9</v>
      </c>
      <c r="B35" s="358"/>
      <c r="C35" s="359">
        <v>43814</v>
      </c>
      <c r="D35" s="360"/>
      <c r="E35" s="659">
        <v>43772</v>
      </c>
      <c r="F35" s="360"/>
      <c r="G35" s="361">
        <v>43758</v>
      </c>
      <c r="H35" s="360"/>
      <c r="I35" s="362">
        <v>43814</v>
      </c>
      <c r="J35" s="360"/>
      <c r="K35" s="336"/>
      <c r="L35" s="336"/>
      <c r="M35" s="336"/>
      <c r="N35" s="336"/>
      <c r="O35" s="336"/>
    </row>
    <row r="36" spans="1:15" x14ac:dyDescent="0.25">
      <c r="A36" s="358" t="s">
        <v>10</v>
      </c>
      <c r="B36" s="358"/>
      <c r="C36" s="359">
        <v>43563</v>
      </c>
      <c r="D36" s="360"/>
      <c r="E36" s="659">
        <f>C36</f>
        <v>43563</v>
      </c>
      <c r="F36" s="360"/>
      <c r="G36" s="361">
        <f>C36</f>
        <v>43563</v>
      </c>
      <c r="H36" s="360"/>
      <c r="I36" s="362">
        <f>C36</f>
        <v>43563</v>
      </c>
      <c r="J36" s="360"/>
      <c r="K36" s="336"/>
      <c r="L36" s="336"/>
      <c r="M36" s="336"/>
      <c r="N36" s="336"/>
      <c r="O36" s="336"/>
    </row>
    <row r="37" spans="1:15" x14ac:dyDescent="0.25">
      <c r="A37" s="358" t="s">
        <v>24</v>
      </c>
      <c r="B37" s="358"/>
      <c r="C37" s="359">
        <v>43711</v>
      </c>
      <c r="D37" s="360"/>
      <c r="E37" s="659">
        <f>E34-3</f>
        <v>43735</v>
      </c>
      <c r="F37" s="360"/>
      <c r="G37" s="361">
        <f>G34-3</f>
        <v>43700</v>
      </c>
      <c r="H37" s="360"/>
      <c r="I37" s="362">
        <f>I34-3</f>
        <v>43756</v>
      </c>
      <c r="J37" s="360"/>
      <c r="K37" s="336"/>
      <c r="L37" s="336"/>
      <c r="M37" s="336"/>
      <c r="N37" s="336"/>
      <c r="O37" s="336"/>
    </row>
    <row r="38" spans="1:15" x14ac:dyDescent="0.25">
      <c r="A38" s="358" t="s">
        <v>141</v>
      </c>
      <c r="B38" s="358"/>
      <c r="C38" s="359"/>
      <c r="D38" s="360"/>
      <c r="E38" s="659">
        <f>E37-7</f>
        <v>43728</v>
      </c>
      <c r="F38" s="360"/>
      <c r="G38" s="361">
        <f>G37-7</f>
        <v>43693</v>
      </c>
      <c r="H38" s="360"/>
      <c r="I38" s="362">
        <f>I37-7</f>
        <v>43749</v>
      </c>
      <c r="J38" s="360"/>
      <c r="K38" s="336"/>
      <c r="L38" s="336"/>
      <c r="M38" s="336"/>
      <c r="N38" s="336"/>
      <c r="O38" s="336"/>
    </row>
    <row r="39" spans="1:15" x14ac:dyDescent="0.25">
      <c r="A39" s="357" t="s">
        <v>25</v>
      </c>
      <c r="B39" s="358"/>
      <c r="C39" s="359">
        <v>43711</v>
      </c>
      <c r="D39" s="360"/>
      <c r="E39" s="659">
        <f>E34+7</f>
        <v>43745</v>
      </c>
      <c r="F39" s="360"/>
      <c r="G39" s="361">
        <v>43711</v>
      </c>
      <c r="H39" s="360"/>
      <c r="I39" s="362">
        <f>I34+7</f>
        <v>43766</v>
      </c>
      <c r="J39" s="360"/>
      <c r="K39" s="336"/>
      <c r="L39" s="336"/>
      <c r="M39" s="336"/>
      <c r="N39" s="336"/>
      <c r="O39" s="336"/>
    </row>
    <row r="40" spans="1:15" x14ac:dyDescent="0.25">
      <c r="A40" s="358" t="s">
        <v>12</v>
      </c>
      <c r="B40" s="358"/>
      <c r="C40" s="359">
        <v>43769</v>
      </c>
      <c r="D40" s="360"/>
      <c r="E40" s="659">
        <v>43756</v>
      </c>
      <c r="F40" s="360"/>
      <c r="G40" s="361">
        <v>43735</v>
      </c>
      <c r="H40" s="360"/>
      <c r="I40" s="362">
        <v>43791</v>
      </c>
      <c r="J40" s="360"/>
      <c r="K40" s="397"/>
      <c r="L40" s="336"/>
      <c r="M40" s="336"/>
      <c r="N40" s="336"/>
      <c r="O40" s="336"/>
    </row>
    <row r="41" spans="1:15" x14ac:dyDescent="0.25">
      <c r="A41" s="358" t="s">
        <v>153</v>
      </c>
      <c r="B41" s="358"/>
      <c r="C41" s="359">
        <v>43661</v>
      </c>
      <c r="D41" s="360"/>
      <c r="E41" s="659">
        <f>C41</f>
        <v>43661</v>
      </c>
      <c r="F41" s="360"/>
      <c r="G41" s="361">
        <f>C41</f>
        <v>43661</v>
      </c>
      <c r="H41" s="360"/>
      <c r="I41" s="362">
        <f>C41</f>
        <v>43661</v>
      </c>
      <c r="J41" s="360"/>
      <c r="K41" s="336"/>
      <c r="L41" s="336"/>
      <c r="M41" s="336"/>
      <c r="N41" s="336"/>
      <c r="O41" s="336"/>
    </row>
    <row r="42" spans="1:15" x14ac:dyDescent="0.25">
      <c r="A42" s="375" t="s">
        <v>14</v>
      </c>
      <c r="B42" s="375"/>
      <c r="C42" s="376">
        <v>43676</v>
      </c>
      <c r="D42" s="377"/>
      <c r="E42" s="660">
        <f>C42</f>
        <v>43676</v>
      </c>
      <c r="F42" s="377"/>
      <c r="G42" s="378">
        <f>C42</f>
        <v>43676</v>
      </c>
      <c r="H42" s="377"/>
      <c r="I42" s="379">
        <f>C42</f>
        <v>43676</v>
      </c>
      <c r="J42" s="379" t="s">
        <v>425</v>
      </c>
      <c r="K42" s="336"/>
      <c r="L42" s="336"/>
      <c r="M42" s="336"/>
      <c r="N42" s="336"/>
      <c r="O42" s="336"/>
    </row>
    <row r="43" spans="1:15" x14ac:dyDescent="0.25">
      <c r="A43" s="357" t="s">
        <v>15</v>
      </c>
      <c r="B43" s="358"/>
      <c r="C43" s="376">
        <f>C34+4</f>
        <v>43707</v>
      </c>
      <c r="D43" s="380"/>
      <c r="E43" s="659">
        <f>E34+4</f>
        <v>43742</v>
      </c>
      <c r="F43" s="360"/>
      <c r="G43" s="361">
        <f>G34+4</f>
        <v>43707</v>
      </c>
      <c r="H43" s="360"/>
      <c r="I43" s="362">
        <f>I34+4</f>
        <v>43763</v>
      </c>
      <c r="J43" s="360"/>
      <c r="K43" s="336"/>
      <c r="L43" s="336"/>
      <c r="M43" s="336"/>
      <c r="N43" s="336"/>
      <c r="O43" s="336"/>
    </row>
    <row r="44" spans="1:15" x14ac:dyDescent="0.25">
      <c r="A44" s="385" t="s">
        <v>19</v>
      </c>
      <c r="B44" s="358"/>
      <c r="C44" s="386">
        <v>43719</v>
      </c>
      <c r="D44" s="387"/>
      <c r="E44" s="386">
        <v>43748</v>
      </c>
      <c r="F44" s="387"/>
      <c r="G44" s="386">
        <v>43719</v>
      </c>
      <c r="H44" s="387"/>
      <c r="I44" s="386">
        <v>43768</v>
      </c>
      <c r="J44" s="387"/>
      <c r="K44" s="336"/>
      <c r="L44" s="336"/>
      <c r="M44" s="336"/>
      <c r="N44" s="336"/>
      <c r="O44" s="336"/>
    </row>
    <row r="45" spans="1:15" x14ac:dyDescent="0.25">
      <c r="A45" s="336" t="s">
        <v>20</v>
      </c>
      <c r="B45" s="336"/>
      <c r="C45" s="396">
        <f>C34+8</f>
        <v>43711</v>
      </c>
      <c r="D45" s="397"/>
      <c r="E45" s="662">
        <f>E34+7</f>
        <v>43745</v>
      </c>
      <c r="F45" s="397"/>
      <c r="G45" s="428">
        <f>G34+8</f>
        <v>43711</v>
      </c>
      <c r="H45" s="397"/>
      <c r="I45" s="429">
        <f>I34+7</f>
        <v>43766</v>
      </c>
      <c r="J45" s="397"/>
      <c r="K45" s="336"/>
      <c r="L45" s="336"/>
      <c r="M45" s="336"/>
      <c r="N45" s="336"/>
      <c r="O45" s="336"/>
    </row>
    <row r="46" spans="1:15" x14ac:dyDescent="0.25">
      <c r="A46" s="848" t="s">
        <v>21</v>
      </c>
      <c r="B46" s="336"/>
      <c r="C46" s="396">
        <f>C45+1</f>
        <v>43712</v>
      </c>
      <c r="D46" s="397"/>
      <c r="E46" s="662">
        <f>E45+1</f>
        <v>43746</v>
      </c>
      <c r="F46" s="397"/>
      <c r="G46" s="428">
        <f>G45+1</f>
        <v>43712</v>
      </c>
      <c r="H46" s="397"/>
      <c r="I46" s="429">
        <f>I45+1</f>
        <v>43767</v>
      </c>
      <c r="J46" s="397"/>
      <c r="K46" s="336"/>
      <c r="L46" s="336"/>
      <c r="M46" s="336"/>
      <c r="N46" s="336"/>
      <c r="O46" s="336"/>
    </row>
    <row r="47" spans="1:15" x14ac:dyDescent="0.25">
      <c r="A47" s="336"/>
      <c r="B47" s="336"/>
      <c r="C47" s="397"/>
      <c r="D47" s="397"/>
      <c r="E47" s="397"/>
      <c r="F47" s="397"/>
      <c r="G47" s="397"/>
      <c r="H47" s="397"/>
      <c r="I47" s="397"/>
      <c r="J47" s="397"/>
      <c r="K47" s="397"/>
      <c r="L47" s="397"/>
      <c r="M47" s="397"/>
      <c r="N47" s="397"/>
      <c r="O47" s="397"/>
    </row>
    <row r="48" spans="1:15" x14ac:dyDescent="0.25">
      <c r="A48" s="336"/>
      <c r="B48" s="336"/>
      <c r="C48" s="397"/>
      <c r="D48" s="397"/>
      <c r="E48" s="397"/>
      <c r="F48" s="397"/>
      <c r="G48" s="397"/>
      <c r="H48" s="397"/>
      <c r="I48" s="397"/>
      <c r="J48" s="397"/>
      <c r="K48" s="397"/>
      <c r="L48" s="397"/>
      <c r="M48" s="397"/>
      <c r="N48" s="397"/>
      <c r="O48" s="397"/>
    </row>
    <row r="49" spans="1:15" x14ac:dyDescent="0.25">
      <c r="A49" s="851" t="s">
        <v>103</v>
      </c>
      <c r="B49" s="336"/>
      <c r="C49" s="397"/>
      <c r="D49" s="397"/>
      <c r="E49" s="397"/>
      <c r="F49" s="397"/>
      <c r="G49" s="397"/>
      <c r="H49" s="397"/>
      <c r="I49" s="397"/>
      <c r="J49" s="397"/>
      <c r="K49" s="397"/>
      <c r="L49" s="397"/>
      <c r="M49" s="397"/>
      <c r="N49" s="397"/>
      <c r="O49" s="397"/>
    </row>
    <row r="50" spans="1:15" x14ac:dyDescent="0.25">
      <c r="A50" s="852"/>
      <c r="B50" s="336"/>
      <c r="C50" s="397"/>
      <c r="D50" s="397"/>
      <c r="E50" s="397"/>
      <c r="F50" s="397"/>
      <c r="G50" s="397"/>
      <c r="H50" s="397"/>
      <c r="I50" s="397"/>
      <c r="J50" s="397"/>
      <c r="K50" s="397"/>
      <c r="L50" s="397"/>
      <c r="M50" s="397"/>
      <c r="N50" s="397"/>
      <c r="O50" s="397"/>
    </row>
    <row r="51" spans="1:15" x14ac:dyDescent="0.25">
      <c r="A51" s="853" t="s">
        <v>279</v>
      </c>
      <c r="B51" s="336"/>
      <c r="C51" s="397"/>
      <c r="D51" s="397"/>
      <c r="E51" s="397"/>
      <c r="F51" s="397"/>
      <c r="G51" s="397"/>
      <c r="H51" s="397"/>
      <c r="I51" s="397"/>
      <c r="J51" s="397"/>
      <c r="K51" s="397"/>
      <c r="L51" s="397"/>
      <c r="M51" s="397"/>
      <c r="N51" s="397"/>
      <c r="O51" s="397"/>
    </row>
    <row r="52" spans="1:15" x14ac:dyDescent="0.25">
      <c r="A52" s="852" t="s">
        <v>426</v>
      </c>
      <c r="B52" s="336"/>
      <c r="C52" s="397"/>
      <c r="D52" s="397"/>
      <c r="E52" s="397"/>
      <c r="F52" s="397"/>
      <c r="G52" s="397"/>
      <c r="H52" s="397"/>
      <c r="I52" s="397"/>
      <c r="J52" s="397"/>
      <c r="K52" s="397"/>
      <c r="L52" s="397"/>
      <c r="M52" s="397"/>
      <c r="N52" s="397"/>
      <c r="O52" s="397"/>
    </row>
    <row r="53" spans="1:15" x14ac:dyDescent="0.25">
      <c r="A53" s="852" t="s">
        <v>427</v>
      </c>
      <c r="B53" s="336"/>
      <c r="C53" s="397"/>
      <c r="D53" s="397"/>
      <c r="E53" s="397"/>
      <c r="F53" s="397"/>
      <c r="G53" s="397"/>
      <c r="H53" s="397"/>
      <c r="I53" s="397"/>
      <c r="J53" s="397"/>
      <c r="K53" s="397"/>
      <c r="L53" s="397"/>
      <c r="M53" s="397"/>
      <c r="N53" s="397"/>
      <c r="O53" s="397"/>
    </row>
    <row r="54" spans="1:15" ht="9.75" customHeight="1" x14ac:dyDescent="0.25">
      <c r="A54" s="852"/>
      <c r="B54" s="336"/>
      <c r="C54" s="397"/>
      <c r="D54" s="397"/>
      <c r="E54" s="397"/>
      <c r="F54" s="397"/>
      <c r="G54" s="397"/>
      <c r="H54" s="397"/>
      <c r="I54" s="397"/>
      <c r="J54" s="397"/>
      <c r="K54" s="397"/>
      <c r="L54" s="397"/>
      <c r="M54" s="397"/>
      <c r="N54" s="397"/>
      <c r="O54" s="397"/>
    </row>
    <row r="55" spans="1:15" x14ac:dyDescent="0.25">
      <c r="A55" s="854" t="s">
        <v>282</v>
      </c>
      <c r="B55" s="336"/>
      <c r="C55" s="397"/>
      <c r="D55" s="397"/>
      <c r="E55" s="397"/>
      <c r="F55" s="397"/>
      <c r="G55" s="397"/>
      <c r="H55" s="397"/>
      <c r="I55" s="397"/>
      <c r="J55" s="397"/>
      <c r="K55" s="397"/>
      <c r="L55" s="397"/>
      <c r="M55" s="397"/>
      <c r="N55" s="397"/>
      <c r="O55" s="397"/>
    </row>
    <row r="56" spans="1:15" ht="8.25" customHeight="1" x14ac:dyDescent="0.25">
      <c r="A56" s="852"/>
      <c r="B56" s="336"/>
      <c r="C56" s="397"/>
      <c r="D56" s="397"/>
      <c r="E56" s="397"/>
      <c r="F56" s="397"/>
      <c r="G56" s="397"/>
      <c r="H56" s="397"/>
      <c r="I56" s="397"/>
      <c r="J56" s="397"/>
      <c r="K56" s="397"/>
      <c r="L56" s="397"/>
      <c r="M56" s="397"/>
      <c r="N56" s="397"/>
      <c r="O56" s="397"/>
    </row>
    <row r="57" spans="1:15" x14ac:dyDescent="0.25">
      <c r="A57" s="852" t="s">
        <v>428</v>
      </c>
      <c r="B57" s="336"/>
      <c r="C57" s="397"/>
      <c r="D57" s="397"/>
      <c r="E57" s="397"/>
      <c r="F57" s="397"/>
      <c r="G57" s="397"/>
      <c r="H57" s="397"/>
      <c r="I57" s="397"/>
      <c r="J57" s="397"/>
      <c r="K57" s="397"/>
      <c r="L57" s="397"/>
      <c r="M57" s="397"/>
      <c r="N57" s="397"/>
      <c r="O57" s="397"/>
    </row>
    <row r="58" spans="1:15" x14ac:dyDescent="0.25">
      <c r="A58" s="852" t="s">
        <v>429</v>
      </c>
      <c r="B58" s="336"/>
      <c r="C58" s="397"/>
      <c r="D58" s="397"/>
      <c r="E58" s="397"/>
      <c r="F58" s="397"/>
      <c r="G58" s="397"/>
      <c r="H58" s="397"/>
      <c r="I58" s="397"/>
      <c r="J58" s="397"/>
      <c r="K58" s="397"/>
      <c r="L58" s="397"/>
      <c r="M58" s="397"/>
      <c r="N58" s="397"/>
      <c r="O58" s="397"/>
    </row>
    <row r="59" spans="1:15" x14ac:dyDescent="0.25">
      <c r="A59" s="852" t="s">
        <v>430</v>
      </c>
      <c r="B59" s="336"/>
      <c r="C59" s="336"/>
      <c r="D59" s="336"/>
      <c r="E59" s="336"/>
      <c r="F59" s="336"/>
      <c r="G59" s="336"/>
      <c r="H59" s="336"/>
      <c r="I59" s="336"/>
      <c r="J59" s="336"/>
      <c r="K59" s="336"/>
      <c r="L59" s="336"/>
      <c r="M59" s="336"/>
      <c r="N59" s="336"/>
      <c r="O59" s="336"/>
    </row>
    <row r="60" spans="1:15" ht="15" customHeight="1" x14ac:dyDescent="0.25">
      <c r="A60" s="852"/>
      <c r="B60" s="336"/>
      <c r="C60" s="336"/>
      <c r="D60" s="336"/>
      <c r="E60" s="336"/>
      <c r="F60" s="336"/>
      <c r="G60" s="336"/>
      <c r="H60" s="336"/>
      <c r="I60" s="336"/>
      <c r="J60" s="336"/>
      <c r="K60" s="336"/>
      <c r="L60" s="336"/>
      <c r="M60" s="336"/>
      <c r="N60" s="336"/>
      <c r="O60" s="336"/>
    </row>
    <row r="61" spans="1:15" x14ac:dyDescent="0.25">
      <c r="A61" s="854" t="s">
        <v>286</v>
      </c>
      <c r="B61" s="336"/>
      <c r="C61" s="336"/>
      <c r="D61" s="336"/>
      <c r="E61" s="336"/>
      <c r="F61" s="336"/>
      <c r="G61" s="336"/>
      <c r="H61" s="336"/>
      <c r="I61" s="336"/>
      <c r="J61" s="336"/>
      <c r="K61" s="336"/>
      <c r="L61" s="336"/>
      <c r="M61" s="336"/>
      <c r="N61" s="336"/>
      <c r="O61" s="336"/>
    </row>
    <row r="62" spans="1:15" ht="4.5" customHeight="1" x14ac:dyDescent="0.25">
      <c r="A62" s="852"/>
      <c r="B62" s="336"/>
      <c r="C62" s="336"/>
      <c r="D62" s="336"/>
      <c r="E62" s="336"/>
      <c r="F62" s="336"/>
      <c r="G62" s="336"/>
      <c r="H62" s="336"/>
      <c r="I62" s="336"/>
      <c r="J62" s="336"/>
      <c r="K62" s="336"/>
      <c r="L62" s="336"/>
      <c r="M62" s="336"/>
      <c r="N62" s="336"/>
      <c r="O62" s="336"/>
    </row>
    <row r="63" spans="1:15" x14ac:dyDescent="0.25">
      <c r="A63" s="852" t="s">
        <v>431</v>
      </c>
      <c r="B63" s="336"/>
      <c r="C63" s="336"/>
      <c r="D63" s="336"/>
      <c r="E63" s="336"/>
      <c r="F63" s="336"/>
      <c r="G63" s="336"/>
      <c r="H63" s="336"/>
      <c r="I63" s="336"/>
      <c r="J63" s="336"/>
      <c r="K63" s="336"/>
      <c r="L63" s="336"/>
      <c r="M63" s="336"/>
      <c r="N63" s="336"/>
      <c r="O63" s="336"/>
    </row>
    <row r="64" spans="1:15" x14ac:dyDescent="0.25">
      <c r="A64" s="852" t="s">
        <v>432</v>
      </c>
      <c r="B64" s="336"/>
      <c r="C64" s="336"/>
      <c r="D64" s="336"/>
      <c r="E64" s="336"/>
      <c r="F64" s="336"/>
      <c r="G64" s="336"/>
      <c r="H64" s="336"/>
      <c r="I64" s="336"/>
      <c r="J64" s="336"/>
      <c r="K64" s="336"/>
      <c r="L64" s="336"/>
      <c r="M64" s="336"/>
      <c r="N64" s="336"/>
      <c r="O64" s="336"/>
    </row>
    <row r="65" spans="1:15" x14ac:dyDescent="0.25">
      <c r="A65" s="852" t="s">
        <v>433</v>
      </c>
      <c r="B65" s="336"/>
      <c r="C65" s="336"/>
      <c r="D65" s="336"/>
      <c r="E65" s="336"/>
      <c r="F65" s="336"/>
      <c r="G65" s="336"/>
      <c r="H65" s="336"/>
      <c r="I65" s="336"/>
      <c r="J65" s="336"/>
      <c r="K65" s="336"/>
      <c r="L65" s="336"/>
      <c r="M65" s="336"/>
      <c r="N65" s="336"/>
      <c r="O65" s="336"/>
    </row>
    <row r="66" spans="1:15" x14ac:dyDescent="0.25">
      <c r="A66" s="852" t="s">
        <v>434</v>
      </c>
      <c r="B66" s="336"/>
      <c r="C66" s="336"/>
      <c r="D66" s="336"/>
      <c r="E66" s="336"/>
      <c r="F66" s="336"/>
      <c r="G66" s="336"/>
      <c r="H66" s="336"/>
      <c r="I66" s="336"/>
      <c r="J66" s="336"/>
      <c r="K66" s="336"/>
      <c r="L66" s="336"/>
      <c r="M66" s="336"/>
      <c r="N66" s="336"/>
      <c r="O66" s="336"/>
    </row>
    <row r="67" spans="1:15" x14ac:dyDescent="0.25">
      <c r="A67" s="852" t="s">
        <v>435</v>
      </c>
      <c r="B67" s="336"/>
      <c r="C67" s="336"/>
      <c r="D67" s="336"/>
      <c r="E67" s="336"/>
      <c r="F67" s="336"/>
      <c r="G67" s="336"/>
      <c r="H67" s="336"/>
      <c r="I67" s="336"/>
      <c r="J67" s="336"/>
      <c r="K67" s="336"/>
      <c r="L67" s="336"/>
      <c r="M67" s="336"/>
      <c r="N67" s="336"/>
      <c r="O67" s="336"/>
    </row>
    <row r="68" spans="1:15" x14ac:dyDescent="0.25">
      <c r="A68" s="852"/>
      <c r="B68" s="336"/>
      <c r="C68" s="336"/>
      <c r="D68" s="336"/>
      <c r="E68" s="336"/>
      <c r="F68" s="336"/>
      <c r="G68" s="336"/>
      <c r="H68" s="336"/>
      <c r="I68" s="336"/>
      <c r="J68" s="336"/>
      <c r="K68" s="336"/>
      <c r="L68" s="336"/>
      <c r="M68" s="336"/>
      <c r="N68" s="336"/>
      <c r="O68" s="336"/>
    </row>
    <row r="69" spans="1:15" x14ac:dyDescent="0.25">
      <c r="A69" s="855" t="s">
        <v>436</v>
      </c>
      <c r="B69" s="336"/>
      <c r="C69" s="336"/>
      <c r="D69" s="336"/>
      <c r="E69" s="336"/>
      <c r="F69" s="336"/>
      <c r="G69" s="336"/>
      <c r="H69" s="336"/>
      <c r="I69" s="336"/>
      <c r="J69" s="336"/>
      <c r="K69" s="336"/>
      <c r="L69" s="336"/>
      <c r="M69" s="336"/>
      <c r="N69" s="336"/>
      <c r="O69" s="336"/>
    </row>
    <row r="70" spans="1:15" ht="6" customHeight="1" x14ac:dyDescent="0.25">
      <c r="A70" s="852"/>
      <c r="B70" s="336"/>
      <c r="C70" s="336"/>
      <c r="D70" s="336"/>
      <c r="E70" s="336"/>
      <c r="F70" s="336"/>
      <c r="G70" s="336"/>
      <c r="H70" s="336"/>
      <c r="I70" s="336"/>
      <c r="J70" s="336"/>
      <c r="K70" s="336"/>
      <c r="L70" s="336"/>
      <c r="M70" s="336"/>
      <c r="N70" s="336"/>
      <c r="O70" s="336"/>
    </row>
    <row r="71" spans="1:15" x14ac:dyDescent="0.25">
      <c r="A71" s="852" t="s">
        <v>437</v>
      </c>
      <c r="B71" s="336"/>
      <c r="C71" s="336"/>
      <c r="D71" s="336"/>
      <c r="E71" s="336"/>
      <c r="F71" s="336"/>
      <c r="G71" s="336"/>
      <c r="H71" s="336"/>
      <c r="I71" s="336"/>
      <c r="J71" s="336"/>
      <c r="K71" s="336"/>
      <c r="L71" s="336"/>
      <c r="M71" s="336"/>
      <c r="N71" s="336"/>
      <c r="O71" s="336"/>
    </row>
    <row r="72" spans="1:15" x14ac:dyDescent="0.25">
      <c r="A72" s="852" t="s">
        <v>438</v>
      </c>
      <c r="B72" s="336"/>
      <c r="C72" s="336"/>
      <c r="D72" s="336"/>
      <c r="E72" s="336"/>
      <c r="F72" s="336"/>
      <c r="G72" s="336"/>
      <c r="H72" s="336"/>
      <c r="I72" s="336"/>
      <c r="J72" s="336"/>
      <c r="K72" s="336"/>
      <c r="L72" s="336"/>
      <c r="M72" s="336"/>
      <c r="N72" s="336"/>
      <c r="O72" s="336"/>
    </row>
    <row r="73" spans="1:15" x14ac:dyDescent="0.25">
      <c r="A73" s="852" t="s">
        <v>439</v>
      </c>
    </row>
  </sheetData>
  <mergeCells count="4">
    <mergeCell ref="A2:O2"/>
    <mergeCell ref="A3:O3"/>
    <mergeCell ref="A29:O29"/>
    <mergeCell ref="A30:O30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6B332-8A88-4CD5-82CE-678DCC1F39D5}">
  <dimension ref="A1:IR43"/>
  <sheetViews>
    <sheetView workbookViewId="0">
      <selection activeCell="T20" sqref="T20"/>
    </sheetView>
  </sheetViews>
  <sheetFormatPr defaultColWidth="30.85546875" defaultRowHeight="15" x14ac:dyDescent="0.25"/>
  <cols>
    <col min="1" max="1" width="36.7109375" bestFit="1" customWidth="1"/>
    <col min="2" max="2" width="1.7109375" customWidth="1"/>
    <col min="3" max="3" width="9.7109375" customWidth="1"/>
    <col min="4" max="4" width="1.7109375" customWidth="1"/>
    <col min="5" max="5" width="9.7109375" customWidth="1"/>
    <col min="6" max="6" width="1.7109375" customWidth="1"/>
    <col min="7" max="7" width="9.7109375" style="534" customWidth="1"/>
    <col min="8" max="8" width="1.7109375" customWidth="1"/>
    <col min="9" max="9" width="9.7109375" style="534" customWidth="1"/>
    <col min="10" max="10" width="1.7109375" customWidth="1"/>
    <col min="11" max="11" width="9.7109375" style="534" customWidth="1"/>
    <col min="12" max="12" width="1.7109375" customWidth="1"/>
    <col min="13" max="13" width="9.7109375" style="534" customWidth="1"/>
    <col min="14" max="14" width="1.7109375" customWidth="1"/>
    <col min="15" max="15" width="9.7109375" style="534" customWidth="1"/>
    <col min="16" max="16" width="1.7109375" customWidth="1"/>
    <col min="17" max="17" width="16.85546875" style="534" hidden="1" customWidth="1"/>
    <col min="18" max="18" width="30.85546875" hidden="1" customWidth="1"/>
    <col min="19" max="19" width="11.140625" bestFit="1" customWidth="1"/>
    <col min="257" max="257" width="36.7109375" bestFit="1" customWidth="1"/>
    <col min="258" max="258" width="1.7109375" customWidth="1"/>
    <col min="259" max="259" width="9.7109375" customWidth="1"/>
    <col min="260" max="260" width="1.7109375" customWidth="1"/>
    <col min="261" max="261" width="9.7109375" customWidth="1"/>
    <col min="262" max="262" width="1.7109375" customWidth="1"/>
    <col min="263" max="263" width="9.7109375" customWidth="1"/>
    <col min="264" max="264" width="1.7109375" customWidth="1"/>
    <col min="265" max="265" width="9.7109375" customWidth="1"/>
    <col min="266" max="266" width="1.7109375" customWidth="1"/>
    <col min="267" max="267" width="9.7109375" customWidth="1"/>
    <col min="268" max="268" width="1.7109375" customWidth="1"/>
    <col min="269" max="269" width="9.7109375" customWidth="1"/>
    <col min="270" max="270" width="1.7109375" customWidth="1"/>
    <col min="271" max="271" width="9.7109375" customWidth="1"/>
    <col min="272" max="272" width="1.7109375" customWidth="1"/>
    <col min="273" max="274" width="0" hidden="1" customWidth="1"/>
    <col min="275" max="275" width="11.140625" bestFit="1" customWidth="1"/>
    <col min="513" max="513" width="36.7109375" bestFit="1" customWidth="1"/>
    <col min="514" max="514" width="1.7109375" customWidth="1"/>
    <col min="515" max="515" width="9.7109375" customWidth="1"/>
    <col min="516" max="516" width="1.7109375" customWidth="1"/>
    <col min="517" max="517" width="9.7109375" customWidth="1"/>
    <col min="518" max="518" width="1.7109375" customWidth="1"/>
    <col min="519" max="519" width="9.7109375" customWidth="1"/>
    <col min="520" max="520" width="1.7109375" customWidth="1"/>
    <col min="521" max="521" width="9.7109375" customWidth="1"/>
    <col min="522" max="522" width="1.7109375" customWidth="1"/>
    <col min="523" max="523" width="9.7109375" customWidth="1"/>
    <col min="524" max="524" width="1.7109375" customWidth="1"/>
    <col min="525" max="525" width="9.7109375" customWidth="1"/>
    <col min="526" max="526" width="1.7109375" customWidth="1"/>
    <col min="527" max="527" width="9.7109375" customWidth="1"/>
    <col min="528" max="528" width="1.7109375" customWidth="1"/>
    <col min="529" max="530" width="0" hidden="1" customWidth="1"/>
    <col min="531" max="531" width="11.140625" bestFit="1" customWidth="1"/>
    <col min="769" max="769" width="36.7109375" bestFit="1" customWidth="1"/>
    <col min="770" max="770" width="1.7109375" customWidth="1"/>
    <col min="771" max="771" width="9.7109375" customWidth="1"/>
    <col min="772" max="772" width="1.7109375" customWidth="1"/>
    <col min="773" max="773" width="9.7109375" customWidth="1"/>
    <col min="774" max="774" width="1.7109375" customWidth="1"/>
    <col min="775" max="775" width="9.7109375" customWidth="1"/>
    <col min="776" max="776" width="1.7109375" customWidth="1"/>
    <col min="777" max="777" width="9.7109375" customWidth="1"/>
    <col min="778" max="778" width="1.7109375" customWidth="1"/>
    <col min="779" max="779" width="9.7109375" customWidth="1"/>
    <col min="780" max="780" width="1.7109375" customWidth="1"/>
    <col min="781" max="781" width="9.7109375" customWidth="1"/>
    <col min="782" max="782" width="1.7109375" customWidth="1"/>
    <col min="783" max="783" width="9.7109375" customWidth="1"/>
    <col min="784" max="784" width="1.7109375" customWidth="1"/>
    <col min="785" max="786" width="0" hidden="1" customWidth="1"/>
    <col min="787" max="787" width="11.140625" bestFit="1" customWidth="1"/>
    <col min="1025" max="1025" width="36.7109375" bestFit="1" customWidth="1"/>
    <col min="1026" max="1026" width="1.7109375" customWidth="1"/>
    <col min="1027" max="1027" width="9.7109375" customWidth="1"/>
    <col min="1028" max="1028" width="1.7109375" customWidth="1"/>
    <col min="1029" max="1029" width="9.7109375" customWidth="1"/>
    <col min="1030" max="1030" width="1.7109375" customWidth="1"/>
    <col min="1031" max="1031" width="9.7109375" customWidth="1"/>
    <col min="1032" max="1032" width="1.7109375" customWidth="1"/>
    <col min="1033" max="1033" width="9.7109375" customWidth="1"/>
    <col min="1034" max="1034" width="1.7109375" customWidth="1"/>
    <col min="1035" max="1035" width="9.7109375" customWidth="1"/>
    <col min="1036" max="1036" width="1.7109375" customWidth="1"/>
    <col min="1037" max="1037" width="9.7109375" customWidth="1"/>
    <col min="1038" max="1038" width="1.7109375" customWidth="1"/>
    <col min="1039" max="1039" width="9.7109375" customWidth="1"/>
    <col min="1040" max="1040" width="1.7109375" customWidth="1"/>
    <col min="1041" max="1042" width="0" hidden="1" customWidth="1"/>
    <col min="1043" max="1043" width="11.140625" bestFit="1" customWidth="1"/>
    <col min="1281" max="1281" width="36.7109375" bestFit="1" customWidth="1"/>
    <col min="1282" max="1282" width="1.7109375" customWidth="1"/>
    <col min="1283" max="1283" width="9.7109375" customWidth="1"/>
    <col min="1284" max="1284" width="1.7109375" customWidth="1"/>
    <col min="1285" max="1285" width="9.7109375" customWidth="1"/>
    <col min="1286" max="1286" width="1.7109375" customWidth="1"/>
    <col min="1287" max="1287" width="9.7109375" customWidth="1"/>
    <col min="1288" max="1288" width="1.7109375" customWidth="1"/>
    <col min="1289" max="1289" width="9.7109375" customWidth="1"/>
    <col min="1290" max="1290" width="1.7109375" customWidth="1"/>
    <col min="1291" max="1291" width="9.7109375" customWidth="1"/>
    <col min="1292" max="1292" width="1.7109375" customWidth="1"/>
    <col min="1293" max="1293" width="9.7109375" customWidth="1"/>
    <col min="1294" max="1294" width="1.7109375" customWidth="1"/>
    <col min="1295" max="1295" width="9.7109375" customWidth="1"/>
    <col min="1296" max="1296" width="1.7109375" customWidth="1"/>
    <col min="1297" max="1298" width="0" hidden="1" customWidth="1"/>
    <col min="1299" max="1299" width="11.140625" bestFit="1" customWidth="1"/>
    <col min="1537" max="1537" width="36.7109375" bestFit="1" customWidth="1"/>
    <col min="1538" max="1538" width="1.7109375" customWidth="1"/>
    <col min="1539" max="1539" width="9.7109375" customWidth="1"/>
    <col min="1540" max="1540" width="1.7109375" customWidth="1"/>
    <col min="1541" max="1541" width="9.7109375" customWidth="1"/>
    <col min="1542" max="1542" width="1.7109375" customWidth="1"/>
    <col min="1543" max="1543" width="9.7109375" customWidth="1"/>
    <col min="1544" max="1544" width="1.7109375" customWidth="1"/>
    <col min="1545" max="1545" width="9.7109375" customWidth="1"/>
    <col min="1546" max="1546" width="1.7109375" customWidth="1"/>
    <col min="1547" max="1547" width="9.7109375" customWidth="1"/>
    <col min="1548" max="1548" width="1.7109375" customWidth="1"/>
    <col min="1549" max="1549" width="9.7109375" customWidth="1"/>
    <col min="1550" max="1550" width="1.7109375" customWidth="1"/>
    <col min="1551" max="1551" width="9.7109375" customWidth="1"/>
    <col min="1552" max="1552" width="1.7109375" customWidth="1"/>
    <col min="1553" max="1554" width="0" hidden="1" customWidth="1"/>
    <col min="1555" max="1555" width="11.140625" bestFit="1" customWidth="1"/>
    <col min="1793" max="1793" width="36.7109375" bestFit="1" customWidth="1"/>
    <col min="1794" max="1794" width="1.7109375" customWidth="1"/>
    <col min="1795" max="1795" width="9.7109375" customWidth="1"/>
    <col min="1796" max="1796" width="1.7109375" customWidth="1"/>
    <col min="1797" max="1797" width="9.7109375" customWidth="1"/>
    <col min="1798" max="1798" width="1.7109375" customWidth="1"/>
    <col min="1799" max="1799" width="9.7109375" customWidth="1"/>
    <col min="1800" max="1800" width="1.7109375" customWidth="1"/>
    <col min="1801" max="1801" width="9.7109375" customWidth="1"/>
    <col min="1802" max="1802" width="1.7109375" customWidth="1"/>
    <col min="1803" max="1803" width="9.7109375" customWidth="1"/>
    <col min="1804" max="1804" width="1.7109375" customWidth="1"/>
    <col min="1805" max="1805" width="9.7109375" customWidth="1"/>
    <col min="1806" max="1806" width="1.7109375" customWidth="1"/>
    <col min="1807" max="1807" width="9.7109375" customWidth="1"/>
    <col min="1808" max="1808" width="1.7109375" customWidth="1"/>
    <col min="1809" max="1810" width="0" hidden="1" customWidth="1"/>
    <col min="1811" max="1811" width="11.140625" bestFit="1" customWidth="1"/>
    <col min="2049" max="2049" width="36.7109375" bestFit="1" customWidth="1"/>
    <col min="2050" max="2050" width="1.7109375" customWidth="1"/>
    <col min="2051" max="2051" width="9.7109375" customWidth="1"/>
    <col min="2052" max="2052" width="1.7109375" customWidth="1"/>
    <col min="2053" max="2053" width="9.7109375" customWidth="1"/>
    <col min="2054" max="2054" width="1.7109375" customWidth="1"/>
    <col min="2055" max="2055" width="9.7109375" customWidth="1"/>
    <col min="2056" max="2056" width="1.7109375" customWidth="1"/>
    <col min="2057" max="2057" width="9.7109375" customWidth="1"/>
    <col min="2058" max="2058" width="1.7109375" customWidth="1"/>
    <col min="2059" max="2059" width="9.7109375" customWidth="1"/>
    <col min="2060" max="2060" width="1.7109375" customWidth="1"/>
    <col min="2061" max="2061" width="9.7109375" customWidth="1"/>
    <col min="2062" max="2062" width="1.7109375" customWidth="1"/>
    <col min="2063" max="2063" width="9.7109375" customWidth="1"/>
    <col min="2064" max="2064" width="1.7109375" customWidth="1"/>
    <col min="2065" max="2066" width="0" hidden="1" customWidth="1"/>
    <col min="2067" max="2067" width="11.140625" bestFit="1" customWidth="1"/>
    <col min="2305" max="2305" width="36.7109375" bestFit="1" customWidth="1"/>
    <col min="2306" max="2306" width="1.7109375" customWidth="1"/>
    <col min="2307" max="2307" width="9.7109375" customWidth="1"/>
    <col min="2308" max="2308" width="1.7109375" customWidth="1"/>
    <col min="2309" max="2309" width="9.7109375" customWidth="1"/>
    <col min="2310" max="2310" width="1.7109375" customWidth="1"/>
    <col min="2311" max="2311" width="9.7109375" customWidth="1"/>
    <col min="2312" max="2312" width="1.7109375" customWidth="1"/>
    <col min="2313" max="2313" width="9.7109375" customWidth="1"/>
    <col min="2314" max="2314" width="1.7109375" customWidth="1"/>
    <col min="2315" max="2315" width="9.7109375" customWidth="1"/>
    <col min="2316" max="2316" width="1.7109375" customWidth="1"/>
    <col min="2317" max="2317" width="9.7109375" customWidth="1"/>
    <col min="2318" max="2318" width="1.7109375" customWidth="1"/>
    <col min="2319" max="2319" width="9.7109375" customWidth="1"/>
    <col min="2320" max="2320" width="1.7109375" customWidth="1"/>
    <col min="2321" max="2322" width="0" hidden="1" customWidth="1"/>
    <col min="2323" max="2323" width="11.140625" bestFit="1" customWidth="1"/>
    <col min="2561" max="2561" width="36.7109375" bestFit="1" customWidth="1"/>
    <col min="2562" max="2562" width="1.7109375" customWidth="1"/>
    <col min="2563" max="2563" width="9.7109375" customWidth="1"/>
    <col min="2564" max="2564" width="1.7109375" customWidth="1"/>
    <col min="2565" max="2565" width="9.7109375" customWidth="1"/>
    <col min="2566" max="2566" width="1.7109375" customWidth="1"/>
    <col min="2567" max="2567" width="9.7109375" customWidth="1"/>
    <col min="2568" max="2568" width="1.7109375" customWidth="1"/>
    <col min="2569" max="2569" width="9.7109375" customWidth="1"/>
    <col min="2570" max="2570" width="1.7109375" customWidth="1"/>
    <col min="2571" max="2571" width="9.7109375" customWidth="1"/>
    <col min="2572" max="2572" width="1.7109375" customWidth="1"/>
    <col min="2573" max="2573" width="9.7109375" customWidth="1"/>
    <col min="2574" max="2574" width="1.7109375" customWidth="1"/>
    <col min="2575" max="2575" width="9.7109375" customWidth="1"/>
    <col min="2576" max="2576" width="1.7109375" customWidth="1"/>
    <col min="2577" max="2578" width="0" hidden="1" customWidth="1"/>
    <col min="2579" max="2579" width="11.140625" bestFit="1" customWidth="1"/>
    <col min="2817" max="2817" width="36.7109375" bestFit="1" customWidth="1"/>
    <col min="2818" max="2818" width="1.7109375" customWidth="1"/>
    <col min="2819" max="2819" width="9.7109375" customWidth="1"/>
    <col min="2820" max="2820" width="1.7109375" customWidth="1"/>
    <col min="2821" max="2821" width="9.7109375" customWidth="1"/>
    <col min="2822" max="2822" width="1.7109375" customWidth="1"/>
    <col min="2823" max="2823" width="9.7109375" customWidth="1"/>
    <col min="2824" max="2824" width="1.7109375" customWidth="1"/>
    <col min="2825" max="2825" width="9.7109375" customWidth="1"/>
    <col min="2826" max="2826" width="1.7109375" customWidth="1"/>
    <col min="2827" max="2827" width="9.7109375" customWidth="1"/>
    <col min="2828" max="2828" width="1.7109375" customWidth="1"/>
    <col min="2829" max="2829" width="9.7109375" customWidth="1"/>
    <col min="2830" max="2830" width="1.7109375" customWidth="1"/>
    <col min="2831" max="2831" width="9.7109375" customWidth="1"/>
    <col min="2832" max="2832" width="1.7109375" customWidth="1"/>
    <col min="2833" max="2834" width="0" hidden="1" customWidth="1"/>
    <col min="2835" max="2835" width="11.140625" bestFit="1" customWidth="1"/>
    <col min="3073" max="3073" width="36.7109375" bestFit="1" customWidth="1"/>
    <col min="3074" max="3074" width="1.7109375" customWidth="1"/>
    <col min="3075" max="3075" width="9.7109375" customWidth="1"/>
    <col min="3076" max="3076" width="1.7109375" customWidth="1"/>
    <col min="3077" max="3077" width="9.7109375" customWidth="1"/>
    <col min="3078" max="3078" width="1.7109375" customWidth="1"/>
    <col min="3079" max="3079" width="9.7109375" customWidth="1"/>
    <col min="3080" max="3080" width="1.7109375" customWidth="1"/>
    <col min="3081" max="3081" width="9.7109375" customWidth="1"/>
    <col min="3082" max="3082" width="1.7109375" customWidth="1"/>
    <col min="3083" max="3083" width="9.7109375" customWidth="1"/>
    <col min="3084" max="3084" width="1.7109375" customWidth="1"/>
    <col min="3085" max="3085" width="9.7109375" customWidth="1"/>
    <col min="3086" max="3086" width="1.7109375" customWidth="1"/>
    <col min="3087" max="3087" width="9.7109375" customWidth="1"/>
    <col min="3088" max="3088" width="1.7109375" customWidth="1"/>
    <col min="3089" max="3090" width="0" hidden="1" customWidth="1"/>
    <col min="3091" max="3091" width="11.140625" bestFit="1" customWidth="1"/>
    <col min="3329" max="3329" width="36.7109375" bestFit="1" customWidth="1"/>
    <col min="3330" max="3330" width="1.7109375" customWidth="1"/>
    <col min="3331" max="3331" width="9.7109375" customWidth="1"/>
    <col min="3332" max="3332" width="1.7109375" customWidth="1"/>
    <col min="3333" max="3333" width="9.7109375" customWidth="1"/>
    <col min="3334" max="3334" width="1.7109375" customWidth="1"/>
    <col min="3335" max="3335" width="9.7109375" customWidth="1"/>
    <col min="3336" max="3336" width="1.7109375" customWidth="1"/>
    <col min="3337" max="3337" width="9.7109375" customWidth="1"/>
    <col min="3338" max="3338" width="1.7109375" customWidth="1"/>
    <col min="3339" max="3339" width="9.7109375" customWidth="1"/>
    <col min="3340" max="3340" width="1.7109375" customWidth="1"/>
    <col min="3341" max="3341" width="9.7109375" customWidth="1"/>
    <col min="3342" max="3342" width="1.7109375" customWidth="1"/>
    <col min="3343" max="3343" width="9.7109375" customWidth="1"/>
    <col min="3344" max="3344" width="1.7109375" customWidth="1"/>
    <col min="3345" max="3346" width="0" hidden="1" customWidth="1"/>
    <col min="3347" max="3347" width="11.140625" bestFit="1" customWidth="1"/>
    <col min="3585" max="3585" width="36.7109375" bestFit="1" customWidth="1"/>
    <col min="3586" max="3586" width="1.7109375" customWidth="1"/>
    <col min="3587" max="3587" width="9.7109375" customWidth="1"/>
    <col min="3588" max="3588" width="1.7109375" customWidth="1"/>
    <col min="3589" max="3589" width="9.7109375" customWidth="1"/>
    <col min="3590" max="3590" width="1.7109375" customWidth="1"/>
    <col min="3591" max="3591" width="9.7109375" customWidth="1"/>
    <col min="3592" max="3592" width="1.7109375" customWidth="1"/>
    <col min="3593" max="3593" width="9.7109375" customWidth="1"/>
    <col min="3594" max="3594" width="1.7109375" customWidth="1"/>
    <col min="3595" max="3595" width="9.7109375" customWidth="1"/>
    <col min="3596" max="3596" width="1.7109375" customWidth="1"/>
    <col min="3597" max="3597" width="9.7109375" customWidth="1"/>
    <col min="3598" max="3598" width="1.7109375" customWidth="1"/>
    <col min="3599" max="3599" width="9.7109375" customWidth="1"/>
    <col min="3600" max="3600" width="1.7109375" customWidth="1"/>
    <col min="3601" max="3602" width="0" hidden="1" customWidth="1"/>
    <col min="3603" max="3603" width="11.140625" bestFit="1" customWidth="1"/>
    <col min="3841" max="3841" width="36.7109375" bestFit="1" customWidth="1"/>
    <col min="3842" max="3842" width="1.7109375" customWidth="1"/>
    <col min="3843" max="3843" width="9.7109375" customWidth="1"/>
    <col min="3844" max="3844" width="1.7109375" customWidth="1"/>
    <col min="3845" max="3845" width="9.7109375" customWidth="1"/>
    <col min="3846" max="3846" width="1.7109375" customWidth="1"/>
    <col min="3847" max="3847" width="9.7109375" customWidth="1"/>
    <col min="3848" max="3848" width="1.7109375" customWidth="1"/>
    <col min="3849" max="3849" width="9.7109375" customWidth="1"/>
    <col min="3850" max="3850" width="1.7109375" customWidth="1"/>
    <col min="3851" max="3851" width="9.7109375" customWidth="1"/>
    <col min="3852" max="3852" width="1.7109375" customWidth="1"/>
    <col min="3853" max="3853" width="9.7109375" customWidth="1"/>
    <col min="3854" max="3854" width="1.7109375" customWidth="1"/>
    <col min="3855" max="3855" width="9.7109375" customWidth="1"/>
    <col min="3856" max="3856" width="1.7109375" customWidth="1"/>
    <col min="3857" max="3858" width="0" hidden="1" customWidth="1"/>
    <col min="3859" max="3859" width="11.140625" bestFit="1" customWidth="1"/>
    <col min="4097" max="4097" width="36.7109375" bestFit="1" customWidth="1"/>
    <col min="4098" max="4098" width="1.7109375" customWidth="1"/>
    <col min="4099" max="4099" width="9.7109375" customWidth="1"/>
    <col min="4100" max="4100" width="1.7109375" customWidth="1"/>
    <col min="4101" max="4101" width="9.7109375" customWidth="1"/>
    <col min="4102" max="4102" width="1.7109375" customWidth="1"/>
    <col min="4103" max="4103" width="9.7109375" customWidth="1"/>
    <col min="4104" max="4104" width="1.7109375" customWidth="1"/>
    <col min="4105" max="4105" width="9.7109375" customWidth="1"/>
    <col min="4106" max="4106" width="1.7109375" customWidth="1"/>
    <col min="4107" max="4107" width="9.7109375" customWidth="1"/>
    <col min="4108" max="4108" width="1.7109375" customWidth="1"/>
    <col min="4109" max="4109" width="9.7109375" customWidth="1"/>
    <col min="4110" max="4110" width="1.7109375" customWidth="1"/>
    <col min="4111" max="4111" width="9.7109375" customWidth="1"/>
    <col min="4112" max="4112" width="1.7109375" customWidth="1"/>
    <col min="4113" max="4114" width="0" hidden="1" customWidth="1"/>
    <col min="4115" max="4115" width="11.140625" bestFit="1" customWidth="1"/>
    <col min="4353" max="4353" width="36.7109375" bestFit="1" customWidth="1"/>
    <col min="4354" max="4354" width="1.7109375" customWidth="1"/>
    <col min="4355" max="4355" width="9.7109375" customWidth="1"/>
    <col min="4356" max="4356" width="1.7109375" customWidth="1"/>
    <col min="4357" max="4357" width="9.7109375" customWidth="1"/>
    <col min="4358" max="4358" width="1.7109375" customWidth="1"/>
    <col min="4359" max="4359" width="9.7109375" customWidth="1"/>
    <col min="4360" max="4360" width="1.7109375" customWidth="1"/>
    <col min="4361" max="4361" width="9.7109375" customWidth="1"/>
    <col min="4362" max="4362" width="1.7109375" customWidth="1"/>
    <col min="4363" max="4363" width="9.7109375" customWidth="1"/>
    <col min="4364" max="4364" width="1.7109375" customWidth="1"/>
    <col min="4365" max="4365" width="9.7109375" customWidth="1"/>
    <col min="4366" max="4366" width="1.7109375" customWidth="1"/>
    <col min="4367" max="4367" width="9.7109375" customWidth="1"/>
    <col min="4368" max="4368" width="1.7109375" customWidth="1"/>
    <col min="4369" max="4370" width="0" hidden="1" customWidth="1"/>
    <col min="4371" max="4371" width="11.140625" bestFit="1" customWidth="1"/>
    <col min="4609" max="4609" width="36.7109375" bestFit="1" customWidth="1"/>
    <col min="4610" max="4610" width="1.7109375" customWidth="1"/>
    <col min="4611" max="4611" width="9.7109375" customWidth="1"/>
    <col min="4612" max="4612" width="1.7109375" customWidth="1"/>
    <col min="4613" max="4613" width="9.7109375" customWidth="1"/>
    <col min="4614" max="4614" width="1.7109375" customWidth="1"/>
    <col min="4615" max="4615" width="9.7109375" customWidth="1"/>
    <col min="4616" max="4616" width="1.7109375" customWidth="1"/>
    <col min="4617" max="4617" width="9.7109375" customWidth="1"/>
    <col min="4618" max="4618" width="1.7109375" customWidth="1"/>
    <col min="4619" max="4619" width="9.7109375" customWidth="1"/>
    <col min="4620" max="4620" width="1.7109375" customWidth="1"/>
    <col min="4621" max="4621" width="9.7109375" customWidth="1"/>
    <col min="4622" max="4622" width="1.7109375" customWidth="1"/>
    <col min="4623" max="4623" width="9.7109375" customWidth="1"/>
    <col min="4624" max="4624" width="1.7109375" customWidth="1"/>
    <col min="4625" max="4626" width="0" hidden="1" customWidth="1"/>
    <col min="4627" max="4627" width="11.140625" bestFit="1" customWidth="1"/>
    <col min="4865" max="4865" width="36.7109375" bestFit="1" customWidth="1"/>
    <col min="4866" max="4866" width="1.7109375" customWidth="1"/>
    <col min="4867" max="4867" width="9.7109375" customWidth="1"/>
    <col min="4868" max="4868" width="1.7109375" customWidth="1"/>
    <col min="4869" max="4869" width="9.7109375" customWidth="1"/>
    <col min="4870" max="4870" width="1.7109375" customWidth="1"/>
    <col min="4871" max="4871" width="9.7109375" customWidth="1"/>
    <col min="4872" max="4872" width="1.7109375" customWidth="1"/>
    <col min="4873" max="4873" width="9.7109375" customWidth="1"/>
    <col min="4874" max="4874" width="1.7109375" customWidth="1"/>
    <col min="4875" max="4875" width="9.7109375" customWidth="1"/>
    <col min="4876" max="4876" width="1.7109375" customWidth="1"/>
    <col min="4877" max="4877" width="9.7109375" customWidth="1"/>
    <col min="4878" max="4878" width="1.7109375" customWidth="1"/>
    <col min="4879" max="4879" width="9.7109375" customWidth="1"/>
    <col min="4880" max="4880" width="1.7109375" customWidth="1"/>
    <col min="4881" max="4882" width="0" hidden="1" customWidth="1"/>
    <col min="4883" max="4883" width="11.140625" bestFit="1" customWidth="1"/>
    <col min="5121" max="5121" width="36.7109375" bestFit="1" customWidth="1"/>
    <col min="5122" max="5122" width="1.7109375" customWidth="1"/>
    <col min="5123" max="5123" width="9.7109375" customWidth="1"/>
    <col min="5124" max="5124" width="1.7109375" customWidth="1"/>
    <col min="5125" max="5125" width="9.7109375" customWidth="1"/>
    <col min="5126" max="5126" width="1.7109375" customWidth="1"/>
    <col min="5127" max="5127" width="9.7109375" customWidth="1"/>
    <col min="5128" max="5128" width="1.7109375" customWidth="1"/>
    <col min="5129" max="5129" width="9.7109375" customWidth="1"/>
    <col min="5130" max="5130" width="1.7109375" customWidth="1"/>
    <col min="5131" max="5131" width="9.7109375" customWidth="1"/>
    <col min="5132" max="5132" width="1.7109375" customWidth="1"/>
    <col min="5133" max="5133" width="9.7109375" customWidth="1"/>
    <col min="5134" max="5134" width="1.7109375" customWidth="1"/>
    <col min="5135" max="5135" width="9.7109375" customWidth="1"/>
    <col min="5136" max="5136" width="1.7109375" customWidth="1"/>
    <col min="5137" max="5138" width="0" hidden="1" customWidth="1"/>
    <col min="5139" max="5139" width="11.140625" bestFit="1" customWidth="1"/>
    <col min="5377" max="5377" width="36.7109375" bestFit="1" customWidth="1"/>
    <col min="5378" max="5378" width="1.7109375" customWidth="1"/>
    <col min="5379" max="5379" width="9.7109375" customWidth="1"/>
    <col min="5380" max="5380" width="1.7109375" customWidth="1"/>
    <col min="5381" max="5381" width="9.7109375" customWidth="1"/>
    <col min="5382" max="5382" width="1.7109375" customWidth="1"/>
    <col min="5383" max="5383" width="9.7109375" customWidth="1"/>
    <col min="5384" max="5384" width="1.7109375" customWidth="1"/>
    <col min="5385" max="5385" width="9.7109375" customWidth="1"/>
    <col min="5386" max="5386" width="1.7109375" customWidth="1"/>
    <col min="5387" max="5387" width="9.7109375" customWidth="1"/>
    <col min="5388" max="5388" width="1.7109375" customWidth="1"/>
    <col min="5389" max="5389" width="9.7109375" customWidth="1"/>
    <col min="5390" max="5390" width="1.7109375" customWidth="1"/>
    <col min="5391" max="5391" width="9.7109375" customWidth="1"/>
    <col min="5392" max="5392" width="1.7109375" customWidth="1"/>
    <col min="5393" max="5394" width="0" hidden="1" customWidth="1"/>
    <col min="5395" max="5395" width="11.140625" bestFit="1" customWidth="1"/>
    <col min="5633" max="5633" width="36.7109375" bestFit="1" customWidth="1"/>
    <col min="5634" max="5634" width="1.7109375" customWidth="1"/>
    <col min="5635" max="5635" width="9.7109375" customWidth="1"/>
    <col min="5636" max="5636" width="1.7109375" customWidth="1"/>
    <col min="5637" max="5637" width="9.7109375" customWidth="1"/>
    <col min="5638" max="5638" width="1.7109375" customWidth="1"/>
    <col min="5639" max="5639" width="9.7109375" customWidth="1"/>
    <col min="5640" max="5640" width="1.7109375" customWidth="1"/>
    <col min="5641" max="5641" width="9.7109375" customWidth="1"/>
    <col min="5642" max="5642" width="1.7109375" customWidth="1"/>
    <col min="5643" max="5643" width="9.7109375" customWidth="1"/>
    <col min="5644" max="5644" width="1.7109375" customWidth="1"/>
    <col min="5645" max="5645" width="9.7109375" customWidth="1"/>
    <col min="5646" max="5646" width="1.7109375" customWidth="1"/>
    <col min="5647" max="5647" width="9.7109375" customWidth="1"/>
    <col min="5648" max="5648" width="1.7109375" customWidth="1"/>
    <col min="5649" max="5650" width="0" hidden="1" customWidth="1"/>
    <col min="5651" max="5651" width="11.140625" bestFit="1" customWidth="1"/>
    <col min="5889" max="5889" width="36.7109375" bestFit="1" customWidth="1"/>
    <col min="5890" max="5890" width="1.7109375" customWidth="1"/>
    <col min="5891" max="5891" width="9.7109375" customWidth="1"/>
    <col min="5892" max="5892" width="1.7109375" customWidth="1"/>
    <col min="5893" max="5893" width="9.7109375" customWidth="1"/>
    <col min="5894" max="5894" width="1.7109375" customWidth="1"/>
    <col min="5895" max="5895" width="9.7109375" customWidth="1"/>
    <col min="5896" max="5896" width="1.7109375" customWidth="1"/>
    <col min="5897" max="5897" width="9.7109375" customWidth="1"/>
    <col min="5898" max="5898" width="1.7109375" customWidth="1"/>
    <col min="5899" max="5899" width="9.7109375" customWidth="1"/>
    <col min="5900" max="5900" width="1.7109375" customWidth="1"/>
    <col min="5901" max="5901" width="9.7109375" customWidth="1"/>
    <col min="5902" max="5902" width="1.7109375" customWidth="1"/>
    <col min="5903" max="5903" width="9.7109375" customWidth="1"/>
    <col min="5904" max="5904" width="1.7109375" customWidth="1"/>
    <col min="5905" max="5906" width="0" hidden="1" customWidth="1"/>
    <col min="5907" max="5907" width="11.140625" bestFit="1" customWidth="1"/>
    <col min="6145" max="6145" width="36.7109375" bestFit="1" customWidth="1"/>
    <col min="6146" max="6146" width="1.7109375" customWidth="1"/>
    <col min="6147" max="6147" width="9.7109375" customWidth="1"/>
    <col min="6148" max="6148" width="1.7109375" customWidth="1"/>
    <col min="6149" max="6149" width="9.7109375" customWidth="1"/>
    <col min="6150" max="6150" width="1.7109375" customWidth="1"/>
    <col min="6151" max="6151" width="9.7109375" customWidth="1"/>
    <col min="6152" max="6152" width="1.7109375" customWidth="1"/>
    <col min="6153" max="6153" width="9.7109375" customWidth="1"/>
    <col min="6154" max="6154" width="1.7109375" customWidth="1"/>
    <col min="6155" max="6155" width="9.7109375" customWidth="1"/>
    <col min="6156" max="6156" width="1.7109375" customWidth="1"/>
    <col min="6157" max="6157" width="9.7109375" customWidth="1"/>
    <col min="6158" max="6158" width="1.7109375" customWidth="1"/>
    <col min="6159" max="6159" width="9.7109375" customWidth="1"/>
    <col min="6160" max="6160" width="1.7109375" customWidth="1"/>
    <col min="6161" max="6162" width="0" hidden="1" customWidth="1"/>
    <col min="6163" max="6163" width="11.140625" bestFit="1" customWidth="1"/>
    <col min="6401" max="6401" width="36.7109375" bestFit="1" customWidth="1"/>
    <col min="6402" max="6402" width="1.7109375" customWidth="1"/>
    <col min="6403" max="6403" width="9.7109375" customWidth="1"/>
    <col min="6404" max="6404" width="1.7109375" customWidth="1"/>
    <col min="6405" max="6405" width="9.7109375" customWidth="1"/>
    <col min="6406" max="6406" width="1.7109375" customWidth="1"/>
    <col min="6407" max="6407" width="9.7109375" customWidth="1"/>
    <col min="6408" max="6408" width="1.7109375" customWidth="1"/>
    <col min="6409" max="6409" width="9.7109375" customWidth="1"/>
    <col min="6410" max="6410" width="1.7109375" customWidth="1"/>
    <col min="6411" max="6411" width="9.7109375" customWidth="1"/>
    <col min="6412" max="6412" width="1.7109375" customWidth="1"/>
    <col min="6413" max="6413" width="9.7109375" customWidth="1"/>
    <col min="6414" max="6414" width="1.7109375" customWidth="1"/>
    <col min="6415" max="6415" width="9.7109375" customWidth="1"/>
    <col min="6416" max="6416" width="1.7109375" customWidth="1"/>
    <col min="6417" max="6418" width="0" hidden="1" customWidth="1"/>
    <col min="6419" max="6419" width="11.140625" bestFit="1" customWidth="1"/>
    <col min="6657" max="6657" width="36.7109375" bestFit="1" customWidth="1"/>
    <col min="6658" max="6658" width="1.7109375" customWidth="1"/>
    <col min="6659" max="6659" width="9.7109375" customWidth="1"/>
    <col min="6660" max="6660" width="1.7109375" customWidth="1"/>
    <col min="6661" max="6661" width="9.7109375" customWidth="1"/>
    <col min="6662" max="6662" width="1.7109375" customWidth="1"/>
    <col min="6663" max="6663" width="9.7109375" customWidth="1"/>
    <col min="6664" max="6664" width="1.7109375" customWidth="1"/>
    <col min="6665" max="6665" width="9.7109375" customWidth="1"/>
    <col min="6666" max="6666" width="1.7109375" customWidth="1"/>
    <col min="6667" max="6667" width="9.7109375" customWidth="1"/>
    <col min="6668" max="6668" width="1.7109375" customWidth="1"/>
    <col min="6669" max="6669" width="9.7109375" customWidth="1"/>
    <col min="6670" max="6670" width="1.7109375" customWidth="1"/>
    <col min="6671" max="6671" width="9.7109375" customWidth="1"/>
    <col min="6672" max="6672" width="1.7109375" customWidth="1"/>
    <col min="6673" max="6674" width="0" hidden="1" customWidth="1"/>
    <col min="6675" max="6675" width="11.140625" bestFit="1" customWidth="1"/>
    <col min="6913" max="6913" width="36.7109375" bestFit="1" customWidth="1"/>
    <col min="6914" max="6914" width="1.7109375" customWidth="1"/>
    <col min="6915" max="6915" width="9.7109375" customWidth="1"/>
    <col min="6916" max="6916" width="1.7109375" customWidth="1"/>
    <col min="6917" max="6917" width="9.7109375" customWidth="1"/>
    <col min="6918" max="6918" width="1.7109375" customWidth="1"/>
    <col min="6919" max="6919" width="9.7109375" customWidth="1"/>
    <col min="6920" max="6920" width="1.7109375" customWidth="1"/>
    <col min="6921" max="6921" width="9.7109375" customWidth="1"/>
    <col min="6922" max="6922" width="1.7109375" customWidth="1"/>
    <col min="6923" max="6923" width="9.7109375" customWidth="1"/>
    <col min="6924" max="6924" width="1.7109375" customWidth="1"/>
    <col min="6925" max="6925" width="9.7109375" customWidth="1"/>
    <col min="6926" max="6926" width="1.7109375" customWidth="1"/>
    <col min="6927" max="6927" width="9.7109375" customWidth="1"/>
    <col min="6928" max="6928" width="1.7109375" customWidth="1"/>
    <col min="6929" max="6930" width="0" hidden="1" customWidth="1"/>
    <col min="6931" max="6931" width="11.140625" bestFit="1" customWidth="1"/>
    <col min="7169" max="7169" width="36.7109375" bestFit="1" customWidth="1"/>
    <col min="7170" max="7170" width="1.7109375" customWidth="1"/>
    <col min="7171" max="7171" width="9.7109375" customWidth="1"/>
    <col min="7172" max="7172" width="1.7109375" customWidth="1"/>
    <col min="7173" max="7173" width="9.7109375" customWidth="1"/>
    <col min="7174" max="7174" width="1.7109375" customWidth="1"/>
    <col min="7175" max="7175" width="9.7109375" customWidth="1"/>
    <col min="7176" max="7176" width="1.7109375" customWidth="1"/>
    <col min="7177" max="7177" width="9.7109375" customWidth="1"/>
    <col min="7178" max="7178" width="1.7109375" customWidth="1"/>
    <col min="7179" max="7179" width="9.7109375" customWidth="1"/>
    <col min="7180" max="7180" width="1.7109375" customWidth="1"/>
    <col min="7181" max="7181" width="9.7109375" customWidth="1"/>
    <col min="7182" max="7182" width="1.7109375" customWidth="1"/>
    <col min="7183" max="7183" width="9.7109375" customWidth="1"/>
    <col min="7184" max="7184" width="1.7109375" customWidth="1"/>
    <col min="7185" max="7186" width="0" hidden="1" customWidth="1"/>
    <col min="7187" max="7187" width="11.140625" bestFit="1" customWidth="1"/>
    <col min="7425" max="7425" width="36.7109375" bestFit="1" customWidth="1"/>
    <col min="7426" max="7426" width="1.7109375" customWidth="1"/>
    <col min="7427" max="7427" width="9.7109375" customWidth="1"/>
    <col min="7428" max="7428" width="1.7109375" customWidth="1"/>
    <col min="7429" max="7429" width="9.7109375" customWidth="1"/>
    <col min="7430" max="7430" width="1.7109375" customWidth="1"/>
    <col min="7431" max="7431" width="9.7109375" customWidth="1"/>
    <col min="7432" max="7432" width="1.7109375" customWidth="1"/>
    <col min="7433" max="7433" width="9.7109375" customWidth="1"/>
    <col min="7434" max="7434" width="1.7109375" customWidth="1"/>
    <col min="7435" max="7435" width="9.7109375" customWidth="1"/>
    <col min="7436" max="7436" width="1.7109375" customWidth="1"/>
    <col min="7437" max="7437" width="9.7109375" customWidth="1"/>
    <col min="7438" max="7438" width="1.7109375" customWidth="1"/>
    <col min="7439" max="7439" width="9.7109375" customWidth="1"/>
    <col min="7440" max="7440" width="1.7109375" customWidth="1"/>
    <col min="7441" max="7442" width="0" hidden="1" customWidth="1"/>
    <col min="7443" max="7443" width="11.140625" bestFit="1" customWidth="1"/>
    <col min="7681" max="7681" width="36.7109375" bestFit="1" customWidth="1"/>
    <col min="7682" max="7682" width="1.7109375" customWidth="1"/>
    <col min="7683" max="7683" width="9.7109375" customWidth="1"/>
    <col min="7684" max="7684" width="1.7109375" customWidth="1"/>
    <col min="7685" max="7685" width="9.7109375" customWidth="1"/>
    <col min="7686" max="7686" width="1.7109375" customWidth="1"/>
    <col min="7687" max="7687" width="9.7109375" customWidth="1"/>
    <col min="7688" max="7688" width="1.7109375" customWidth="1"/>
    <col min="7689" max="7689" width="9.7109375" customWidth="1"/>
    <col min="7690" max="7690" width="1.7109375" customWidth="1"/>
    <col min="7691" max="7691" width="9.7109375" customWidth="1"/>
    <col min="7692" max="7692" width="1.7109375" customWidth="1"/>
    <col min="7693" max="7693" width="9.7109375" customWidth="1"/>
    <col min="7694" max="7694" width="1.7109375" customWidth="1"/>
    <col min="7695" max="7695" width="9.7109375" customWidth="1"/>
    <col min="7696" max="7696" width="1.7109375" customWidth="1"/>
    <col min="7697" max="7698" width="0" hidden="1" customWidth="1"/>
    <col min="7699" max="7699" width="11.140625" bestFit="1" customWidth="1"/>
    <col min="7937" max="7937" width="36.7109375" bestFit="1" customWidth="1"/>
    <col min="7938" max="7938" width="1.7109375" customWidth="1"/>
    <col min="7939" max="7939" width="9.7109375" customWidth="1"/>
    <col min="7940" max="7940" width="1.7109375" customWidth="1"/>
    <col min="7941" max="7941" width="9.7109375" customWidth="1"/>
    <col min="7942" max="7942" width="1.7109375" customWidth="1"/>
    <col min="7943" max="7943" width="9.7109375" customWidth="1"/>
    <col min="7944" max="7944" width="1.7109375" customWidth="1"/>
    <col min="7945" max="7945" width="9.7109375" customWidth="1"/>
    <col min="7946" max="7946" width="1.7109375" customWidth="1"/>
    <col min="7947" max="7947" width="9.7109375" customWidth="1"/>
    <col min="7948" max="7948" width="1.7109375" customWidth="1"/>
    <col min="7949" max="7949" width="9.7109375" customWidth="1"/>
    <col min="7950" max="7950" width="1.7109375" customWidth="1"/>
    <col min="7951" max="7951" width="9.7109375" customWidth="1"/>
    <col min="7952" max="7952" width="1.7109375" customWidth="1"/>
    <col min="7953" max="7954" width="0" hidden="1" customWidth="1"/>
    <col min="7955" max="7955" width="11.140625" bestFit="1" customWidth="1"/>
    <col min="8193" max="8193" width="36.7109375" bestFit="1" customWidth="1"/>
    <col min="8194" max="8194" width="1.7109375" customWidth="1"/>
    <col min="8195" max="8195" width="9.7109375" customWidth="1"/>
    <col min="8196" max="8196" width="1.7109375" customWidth="1"/>
    <col min="8197" max="8197" width="9.7109375" customWidth="1"/>
    <col min="8198" max="8198" width="1.7109375" customWidth="1"/>
    <col min="8199" max="8199" width="9.7109375" customWidth="1"/>
    <col min="8200" max="8200" width="1.7109375" customWidth="1"/>
    <col min="8201" max="8201" width="9.7109375" customWidth="1"/>
    <col min="8202" max="8202" width="1.7109375" customWidth="1"/>
    <col min="8203" max="8203" width="9.7109375" customWidth="1"/>
    <col min="8204" max="8204" width="1.7109375" customWidth="1"/>
    <col min="8205" max="8205" width="9.7109375" customWidth="1"/>
    <col min="8206" max="8206" width="1.7109375" customWidth="1"/>
    <col min="8207" max="8207" width="9.7109375" customWidth="1"/>
    <col min="8208" max="8208" width="1.7109375" customWidth="1"/>
    <col min="8209" max="8210" width="0" hidden="1" customWidth="1"/>
    <col min="8211" max="8211" width="11.140625" bestFit="1" customWidth="1"/>
    <col min="8449" max="8449" width="36.7109375" bestFit="1" customWidth="1"/>
    <col min="8450" max="8450" width="1.7109375" customWidth="1"/>
    <col min="8451" max="8451" width="9.7109375" customWidth="1"/>
    <col min="8452" max="8452" width="1.7109375" customWidth="1"/>
    <col min="8453" max="8453" width="9.7109375" customWidth="1"/>
    <col min="8454" max="8454" width="1.7109375" customWidth="1"/>
    <col min="8455" max="8455" width="9.7109375" customWidth="1"/>
    <col min="8456" max="8456" width="1.7109375" customWidth="1"/>
    <col min="8457" max="8457" width="9.7109375" customWidth="1"/>
    <col min="8458" max="8458" width="1.7109375" customWidth="1"/>
    <col min="8459" max="8459" width="9.7109375" customWidth="1"/>
    <col min="8460" max="8460" width="1.7109375" customWidth="1"/>
    <col min="8461" max="8461" width="9.7109375" customWidth="1"/>
    <col min="8462" max="8462" width="1.7109375" customWidth="1"/>
    <col min="8463" max="8463" width="9.7109375" customWidth="1"/>
    <col min="8464" max="8464" width="1.7109375" customWidth="1"/>
    <col min="8465" max="8466" width="0" hidden="1" customWidth="1"/>
    <col min="8467" max="8467" width="11.140625" bestFit="1" customWidth="1"/>
    <col min="8705" max="8705" width="36.7109375" bestFit="1" customWidth="1"/>
    <col min="8706" max="8706" width="1.7109375" customWidth="1"/>
    <col min="8707" max="8707" width="9.7109375" customWidth="1"/>
    <col min="8708" max="8708" width="1.7109375" customWidth="1"/>
    <col min="8709" max="8709" width="9.7109375" customWidth="1"/>
    <col min="8710" max="8710" width="1.7109375" customWidth="1"/>
    <col min="8711" max="8711" width="9.7109375" customWidth="1"/>
    <col min="8712" max="8712" width="1.7109375" customWidth="1"/>
    <col min="8713" max="8713" width="9.7109375" customWidth="1"/>
    <col min="8714" max="8714" width="1.7109375" customWidth="1"/>
    <col min="8715" max="8715" width="9.7109375" customWidth="1"/>
    <col min="8716" max="8716" width="1.7109375" customWidth="1"/>
    <col min="8717" max="8717" width="9.7109375" customWidth="1"/>
    <col min="8718" max="8718" width="1.7109375" customWidth="1"/>
    <col min="8719" max="8719" width="9.7109375" customWidth="1"/>
    <col min="8720" max="8720" width="1.7109375" customWidth="1"/>
    <col min="8721" max="8722" width="0" hidden="1" customWidth="1"/>
    <col min="8723" max="8723" width="11.140625" bestFit="1" customWidth="1"/>
    <col min="8961" max="8961" width="36.7109375" bestFit="1" customWidth="1"/>
    <col min="8962" max="8962" width="1.7109375" customWidth="1"/>
    <col min="8963" max="8963" width="9.7109375" customWidth="1"/>
    <col min="8964" max="8964" width="1.7109375" customWidth="1"/>
    <col min="8965" max="8965" width="9.7109375" customWidth="1"/>
    <col min="8966" max="8966" width="1.7109375" customWidth="1"/>
    <col min="8967" max="8967" width="9.7109375" customWidth="1"/>
    <col min="8968" max="8968" width="1.7109375" customWidth="1"/>
    <col min="8969" max="8969" width="9.7109375" customWidth="1"/>
    <col min="8970" max="8970" width="1.7109375" customWidth="1"/>
    <col min="8971" max="8971" width="9.7109375" customWidth="1"/>
    <col min="8972" max="8972" width="1.7109375" customWidth="1"/>
    <col min="8973" max="8973" width="9.7109375" customWidth="1"/>
    <col min="8974" max="8974" width="1.7109375" customWidth="1"/>
    <col min="8975" max="8975" width="9.7109375" customWidth="1"/>
    <col min="8976" max="8976" width="1.7109375" customWidth="1"/>
    <col min="8977" max="8978" width="0" hidden="1" customWidth="1"/>
    <col min="8979" max="8979" width="11.140625" bestFit="1" customWidth="1"/>
    <col min="9217" max="9217" width="36.7109375" bestFit="1" customWidth="1"/>
    <col min="9218" max="9218" width="1.7109375" customWidth="1"/>
    <col min="9219" max="9219" width="9.7109375" customWidth="1"/>
    <col min="9220" max="9220" width="1.7109375" customWidth="1"/>
    <col min="9221" max="9221" width="9.7109375" customWidth="1"/>
    <col min="9222" max="9222" width="1.7109375" customWidth="1"/>
    <col min="9223" max="9223" width="9.7109375" customWidth="1"/>
    <col min="9224" max="9224" width="1.7109375" customWidth="1"/>
    <col min="9225" max="9225" width="9.7109375" customWidth="1"/>
    <col min="9226" max="9226" width="1.7109375" customWidth="1"/>
    <col min="9227" max="9227" width="9.7109375" customWidth="1"/>
    <col min="9228" max="9228" width="1.7109375" customWidth="1"/>
    <col min="9229" max="9229" width="9.7109375" customWidth="1"/>
    <col min="9230" max="9230" width="1.7109375" customWidth="1"/>
    <col min="9231" max="9231" width="9.7109375" customWidth="1"/>
    <col min="9232" max="9232" width="1.7109375" customWidth="1"/>
    <col min="9233" max="9234" width="0" hidden="1" customWidth="1"/>
    <col min="9235" max="9235" width="11.140625" bestFit="1" customWidth="1"/>
    <col min="9473" max="9473" width="36.7109375" bestFit="1" customWidth="1"/>
    <col min="9474" max="9474" width="1.7109375" customWidth="1"/>
    <col min="9475" max="9475" width="9.7109375" customWidth="1"/>
    <col min="9476" max="9476" width="1.7109375" customWidth="1"/>
    <col min="9477" max="9477" width="9.7109375" customWidth="1"/>
    <col min="9478" max="9478" width="1.7109375" customWidth="1"/>
    <col min="9479" max="9479" width="9.7109375" customWidth="1"/>
    <col min="9480" max="9480" width="1.7109375" customWidth="1"/>
    <col min="9481" max="9481" width="9.7109375" customWidth="1"/>
    <col min="9482" max="9482" width="1.7109375" customWidth="1"/>
    <col min="9483" max="9483" width="9.7109375" customWidth="1"/>
    <col min="9484" max="9484" width="1.7109375" customWidth="1"/>
    <col min="9485" max="9485" width="9.7109375" customWidth="1"/>
    <col min="9486" max="9486" width="1.7109375" customWidth="1"/>
    <col min="9487" max="9487" width="9.7109375" customWidth="1"/>
    <col min="9488" max="9488" width="1.7109375" customWidth="1"/>
    <col min="9489" max="9490" width="0" hidden="1" customWidth="1"/>
    <col min="9491" max="9491" width="11.140625" bestFit="1" customWidth="1"/>
    <col min="9729" max="9729" width="36.7109375" bestFit="1" customWidth="1"/>
    <col min="9730" max="9730" width="1.7109375" customWidth="1"/>
    <col min="9731" max="9731" width="9.7109375" customWidth="1"/>
    <col min="9732" max="9732" width="1.7109375" customWidth="1"/>
    <col min="9733" max="9733" width="9.7109375" customWidth="1"/>
    <col min="9734" max="9734" width="1.7109375" customWidth="1"/>
    <col min="9735" max="9735" width="9.7109375" customWidth="1"/>
    <col min="9736" max="9736" width="1.7109375" customWidth="1"/>
    <col min="9737" max="9737" width="9.7109375" customWidth="1"/>
    <col min="9738" max="9738" width="1.7109375" customWidth="1"/>
    <col min="9739" max="9739" width="9.7109375" customWidth="1"/>
    <col min="9740" max="9740" width="1.7109375" customWidth="1"/>
    <col min="9741" max="9741" width="9.7109375" customWidth="1"/>
    <col min="9742" max="9742" width="1.7109375" customWidth="1"/>
    <col min="9743" max="9743" width="9.7109375" customWidth="1"/>
    <col min="9744" max="9744" width="1.7109375" customWidth="1"/>
    <col min="9745" max="9746" width="0" hidden="1" customWidth="1"/>
    <col min="9747" max="9747" width="11.140625" bestFit="1" customWidth="1"/>
    <col min="9985" max="9985" width="36.7109375" bestFit="1" customWidth="1"/>
    <col min="9986" max="9986" width="1.7109375" customWidth="1"/>
    <col min="9987" max="9987" width="9.7109375" customWidth="1"/>
    <col min="9988" max="9988" width="1.7109375" customWidth="1"/>
    <col min="9989" max="9989" width="9.7109375" customWidth="1"/>
    <col min="9990" max="9990" width="1.7109375" customWidth="1"/>
    <col min="9991" max="9991" width="9.7109375" customWidth="1"/>
    <col min="9992" max="9992" width="1.7109375" customWidth="1"/>
    <col min="9993" max="9993" width="9.7109375" customWidth="1"/>
    <col min="9994" max="9994" width="1.7109375" customWidth="1"/>
    <col min="9995" max="9995" width="9.7109375" customWidth="1"/>
    <col min="9996" max="9996" width="1.7109375" customWidth="1"/>
    <col min="9997" max="9997" width="9.7109375" customWidth="1"/>
    <col min="9998" max="9998" width="1.7109375" customWidth="1"/>
    <col min="9999" max="9999" width="9.7109375" customWidth="1"/>
    <col min="10000" max="10000" width="1.7109375" customWidth="1"/>
    <col min="10001" max="10002" width="0" hidden="1" customWidth="1"/>
    <col min="10003" max="10003" width="11.140625" bestFit="1" customWidth="1"/>
    <col min="10241" max="10241" width="36.7109375" bestFit="1" customWidth="1"/>
    <col min="10242" max="10242" width="1.7109375" customWidth="1"/>
    <col min="10243" max="10243" width="9.7109375" customWidth="1"/>
    <col min="10244" max="10244" width="1.7109375" customWidth="1"/>
    <col min="10245" max="10245" width="9.7109375" customWidth="1"/>
    <col min="10246" max="10246" width="1.7109375" customWidth="1"/>
    <col min="10247" max="10247" width="9.7109375" customWidth="1"/>
    <col min="10248" max="10248" width="1.7109375" customWidth="1"/>
    <col min="10249" max="10249" width="9.7109375" customWidth="1"/>
    <col min="10250" max="10250" width="1.7109375" customWidth="1"/>
    <col min="10251" max="10251" width="9.7109375" customWidth="1"/>
    <col min="10252" max="10252" width="1.7109375" customWidth="1"/>
    <col min="10253" max="10253" width="9.7109375" customWidth="1"/>
    <col min="10254" max="10254" width="1.7109375" customWidth="1"/>
    <col min="10255" max="10255" width="9.7109375" customWidth="1"/>
    <col min="10256" max="10256" width="1.7109375" customWidth="1"/>
    <col min="10257" max="10258" width="0" hidden="1" customWidth="1"/>
    <col min="10259" max="10259" width="11.140625" bestFit="1" customWidth="1"/>
    <col min="10497" max="10497" width="36.7109375" bestFit="1" customWidth="1"/>
    <col min="10498" max="10498" width="1.7109375" customWidth="1"/>
    <col min="10499" max="10499" width="9.7109375" customWidth="1"/>
    <col min="10500" max="10500" width="1.7109375" customWidth="1"/>
    <col min="10501" max="10501" width="9.7109375" customWidth="1"/>
    <col min="10502" max="10502" width="1.7109375" customWidth="1"/>
    <col min="10503" max="10503" width="9.7109375" customWidth="1"/>
    <col min="10504" max="10504" width="1.7109375" customWidth="1"/>
    <col min="10505" max="10505" width="9.7109375" customWidth="1"/>
    <col min="10506" max="10506" width="1.7109375" customWidth="1"/>
    <col min="10507" max="10507" width="9.7109375" customWidth="1"/>
    <col min="10508" max="10508" width="1.7109375" customWidth="1"/>
    <col min="10509" max="10509" width="9.7109375" customWidth="1"/>
    <col min="10510" max="10510" width="1.7109375" customWidth="1"/>
    <col min="10511" max="10511" width="9.7109375" customWidth="1"/>
    <col min="10512" max="10512" width="1.7109375" customWidth="1"/>
    <col min="10513" max="10514" width="0" hidden="1" customWidth="1"/>
    <col min="10515" max="10515" width="11.140625" bestFit="1" customWidth="1"/>
    <col min="10753" max="10753" width="36.7109375" bestFit="1" customWidth="1"/>
    <col min="10754" max="10754" width="1.7109375" customWidth="1"/>
    <col min="10755" max="10755" width="9.7109375" customWidth="1"/>
    <col min="10756" max="10756" width="1.7109375" customWidth="1"/>
    <col min="10757" max="10757" width="9.7109375" customWidth="1"/>
    <col min="10758" max="10758" width="1.7109375" customWidth="1"/>
    <col min="10759" max="10759" width="9.7109375" customWidth="1"/>
    <col min="10760" max="10760" width="1.7109375" customWidth="1"/>
    <col min="10761" max="10761" width="9.7109375" customWidth="1"/>
    <col min="10762" max="10762" width="1.7109375" customWidth="1"/>
    <col min="10763" max="10763" width="9.7109375" customWidth="1"/>
    <col min="10764" max="10764" width="1.7109375" customWidth="1"/>
    <col min="10765" max="10765" width="9.7109375" customWidth="1"/>
    <col min="10766" max="10766" width="1.7109375" customWidth="1"/>
    <col min="10767" max="10767" width="9.7109375" customWidth="1"/>
    <col min="10768" max="10768" width="1.7109375" customWidth="1"/>
    <col min="10769" max="10770" width="0" hidden="1" customWidth="1"/>
    <col min="10771" max="10771" width="11.140625" bestFit="1" customWidth="1"/>
    <col min="11009" max="11009" width="36.7109375" bestFit="1" customWidth="1"/>
    <col min="11010" max="11010" width="1.7109375" customWidth="1"/>
    <col min="11011" max="11011" width="9.7109375" customWidth="1"/>
    <col min="11012" max="11012" width="1.7109375" customWidth="1"/>
    <col min="11013" max="11013" width="9.7109375" customWidth="1"/>
    <col min="11014" max="11014" width="1.7109375" customWidth="1"/>
    <col min="11015" max="11015" width="9.7109375" customWidth="1"/>
    <col min="11016" max="11016" width="1.7109375" customWidth="1"/>
    <col min="11017" max="11017" width="9.7109375" customWidth="1"/>
    <col min="11018" max="11018" width="1.7109375" customWidth="1"/>
    <col min="11019" max="11019" width="9.7109375" customWidth="1"/>
    <col min="11020" max="11020" width="1.7109375" customWidth="1"/>
    <col min="11021" max="11021" width="9.7109375" customWidth="1"/>
    <col min="11022" max="11022" width="1.7109375" customWidth="1"/>
    <col min="11023" max="11023" width="9.7109375" customWidth="1"/>
    <col min="11024" max="11024" width="1.7109375" customWidth="1"/>
    <col min="11025" max="11026" width="0" hidden="1" customWidth="1"/>
    <col min="11027" max="11027" width="11.140625" bestFit="1" customWidth="1"/>
    <col min="11265" max="11265" width="36.7109375" bestFit="1" customWidth="1"/>
    <col min="11266" max="11266" width="1.7109375" customWidth="1"/>
    <col min="11267" max="11267" width="9.7109375" customWidth="1"/>
    <col min="11268" max="11268" width="1.7109375" customWidth="1"/>
    <col min="11269" max="11269" width="9.7109375" customWidth="1"/>
    <col min="11270" max="11270" width="1.7109375" customWidth="1"/>
    <col min="11271" max="11271" width="9.7109375" customWidth="1"/>
    <col min="11272" max="11272" width="1.7109375" customWidth="1"/>
    <col min="11273" max="11273" width="9.7109375" customWidth="1"/>
    <col min="11274" max="11274" width="1.7109375" customWidth="1"/>
    <col min="11275" max="11275" width="9.7109375" customWidth="1"/>
    <col min="11276" max="11276" width="1.7109375" customWidth="1"/>
    <col min="11277" max="11277" width="9.7109375" customWidth="1"/>
    <col min="11278" max="11278" width="1.7109375" customWidth="1"/>
    <col min="11279" max="11279" width="9.7109375" customWidth="1"/>
    <col min="11280" max="11280" width="1.7109375" customWidth="1"/>
    <col min="11281" max="11282" width="0" hidden="1" customWidth="1"/>
    <col min="11283" max="11283" width="11.140625" bestFit="1" customWidth="1"/>
    <col min="11521" max="11521" width="36.7109375" bestFit="1" customWidth="1"/>
    <col min="11522" max="11522" width="1.7109375" customWidth="1"/>
    <col min="11523" max="11523" width="9.7109375" customWidth="1"/>
    <col min="11524" max="11524" width="1.7109375" customWidth="1"/>
    <col min="11525" max="11525" width="9.7109375" customWidth="1"/>
    <col min="11526" max="11526" width="1.7109375" customWidth="1"/>
    <col min="11527" max="11527" width="9.7109375" customWidth="1"/>
    <col min="11528" max="11528" width="1.7109375" customWidth="1"/>
    <col min="11529" max="11529" width="9.7109375" customWidth="1"/>
    <col min="11530" max="11530" width="1.7109375" customWidth="1"/>
    <col min="11531" max="11531" width="9.7109375" customWidth="1"/>
    <col min="11532" max="11532" width="1.7109375" customWidth="1"/>
    <col min="11533" max="11533" width="9.7109375" customWidth="1"/>
    <col min="11534" max="11534" width="1.7109375" customWidth="1"/>
    <col min="11535" max="11535" width="9.7109375" customWidth="1"/>
    <col min="11536" max="11536" width="1.7109375" customWidth="1"/>
    <col min="11537" max="11538" width="0" hidden="1" customWidth="1"/>
    <col min="11539" max="11539" width="11.140625" bestFit="1" customWidth="1"/>
    <col min="11777" max="11777" width="36.7109375" bestFit="1" customWidth="1"/>
    <col min="11778" max="11778" width="1.7109375" customWidth="1"/>
    <col min="11779" max="11779" width="9.7109375" customWidth="1"/>
    <col min="11780" max="11780" width="1.7109375" customWidth="1"/>
    <col min="11781" max="11781" width="9.7109375" customWidth="1"/>
    <col min="11782" max="11782" width="1.7109375" customWidth="1"/>
    <col min="11783" max="11783" width="9.7109375" customWidth="1"/>
    <col min="11784" max="11784" width="1.7109375" customWidth="1"/>
    <col min="11785" max="11785" width="9.7109375" customWidth="1"/>
    <col min="11786" max="11786" width="1.7109375" customWidth="1"/>
    <col min="11787" max="11787" width="9.7109375" customWidth="1"/>
    <col min="11788" max="11788" width="1.7109375" customWidth="1"/>
    <col min="11789" max="11789" width="9.7109375" customWidth="1"/>
    <col min="11790" max="11790" width="1.7109375" customWidth="1"/>
    <col min="11791" max="11791" width="9.7109375" customWidth="1"/>
    <col min="11792" max="11792" width="1.7109375" customWidth="1"/>
    <col min="11793" max="11794" width="0" hidden="1" customWidth="1"/>
    <col min="11795" max="11795" width="11.140625" bestFit="1" customWidth="1"/>
    <col min="12033" max="12033" width="36.7109375" bestFit="1" customWidth="1"/>
    <col min="12034" max="12034" width="1.7109375" customWidth="1"/>
    <col min="12035" max="12035" width="9.7109375" customWidth="1"/>
    <col min="12036" max="12036" width="1.7109375" customWidth="1"/>
    <col min="12037" max="12037" width="9.7109375" customWidth="1"/>
    <col min="12038" max="12038" width="1.7109375" customWidth="1"/>
    <col min="12039" max="12039" width="9.7109375" customWidth="1"/>
    <col min="12040" max="12040" width="1.7109375" customWidth="1"/>
    <col min="12041" max="12041" width="9.7109375" customWidth="1"/>
    <col min="12042" max="12042" width="1.7109375" customWidth="1"/>
    <col min="12043" max="12043" width="9.7109375" customWidth="1"/>
    <col min="12044" max="12044" width="1.7109375" customWidth="1"/>
    <col min="12045" max="12045" width="9.7109375" customWidth="1"/>
    <col min="12046" max="12046" width="1.7109375" customWidth="1"/>
    <col min="12047" max="12047" width="9.7109375" customWidth="1"/>
    <col min="12048" max="12048" width="1.7109375" customWidth="1"/>
    <col min="12049" max="12050" width="0" hidden="1" customWidth="1"/>
    <col min="12051" max="12051" width="11.140625" bestFit="1" customWidth="1"/>
    <col min="12289" max="12289" width="36.7109375" bestFit="1" customWidth="1"/>
    <col min="12290" max="12290" width="1.7109375" customWidth="1"/>
    <col min="12291" max="12291" width="9.7109375" customWidth="1"/>
    <col min="12292" max="12292" width="1.7109375" customWidth="1"/>
    <col min="12293" max="12293" width="9.7109375" customWidth="1"/>
    <col min="12294" max="12294" width="1.7109375" customWidth="1"/>
    <col min="12295" max="12295" width="9.7109375" customWidth="1"/>
    <col min="12296" max="12296" width="1.7109375" customWidth="1"/>
    <col min="12297" max="12297" width="9.7109375" customWidth="1"/>
    <col min="12298" max="12298" width="1.7109375" customWidth="1"/>
    <col min="12299" max="12299" width="9.7109375" customWidth="1"/>
    <col min="12300" max="12300" width="1.7109375" customWidth="1"/>
    <col min="12301" max="12301" width="9.7109375" customWidth="1"/>
    <col min="12302" max="12302" width="1.7109375" customWidth="1"/>
    <col min="12303" max="12303" width="9.7109375" customWidth="1"/>
    <col min="12304" max="12304" width="1.7109375" customWidth="1"/>
    <col min="12305" max="12306" width="0" hidden="1" customWidth="1"/>
    <col min="12307" max="12307" width="11.140625" bestFit="1" customWidth="1"/>
    <col min="12545" max="12545" width="36.7109375" bestFit="1" customWidth="1"/>
    <col min="12546" max="12546" width="1.7109375" customWidth="1"/>
    <col min="12547" max="12547" width="9.7109375" customWidth="1"/>
    <col min="12548" max="12548" width="1.7109375" customWidth="1"/>
    <col min="12549" max="12549" width="9.7109375" customWidth="1"/>
    <col min="12550" max="12550" width="1.7109375" customWidth="1"/>
    <col min="12551" max="12551" width="9.7109375" customWidth="1"/>
    <col min="12552" max="12552" width="1.7109375" customWidth="1"/>
    <col min="12553" max="12553" width="9.7109375" customWidth="1"/>
    <col min="12554" max="12554" width="1.7109375" customWidth="1"/>
    <col min="12555" max="12555" width="9.7109375" customWidth="1"/>
    <col min="12556" max="12556" width="1.7109375" customWidth="1"/>
    <col min="12557" max="12557" width="9.7109375" customWidth="1"/>
    <col min="12558" max="12558" width="1.7109375" customWidth="1"/>
    <col min="12559" max="12559" width="9.7109375" customWidth="1"/>
    <col min="12560" max="12560" width="1.7109375" customWidth="1"/>
    <col min="12561" max="12562" width="0" hidden="1" customWidth="1"/>
    <col min="12563" max="12563" width="11.140625" bestFit="1" customWidth="1"/>
    <col min="12801" max="12801" width="36.7109375" bestFit="1" customWidth="1"/>
    <col min="12802" max="12802" width="1.7109375" customWidth="1"/>
    <col min="12803" max="12803" width="9.7109375" customWidth="1"/>
    <col min="12804" max="12804" width="1.7109375" customWidth="1"/>
    <col min="12805" max="12805" width="9.7109375" customWidth="1"/>
    <col min="12806" max="12806" width="1.7109375" customWidth="1"/>
    <col min="12807" max="12807" width="9.7109375" customWidth="1"/>
    <col min="12808" max="12808" width="1.7109375" customWidth="1"/>
    <col min="12809" max="12809" width="9.7109375" customWidth="1"/>
    <col min="12810" max="12810" width="1.7109375" customWidth="1"/>
    <col min="12811" max="12811" width="9.7109375" customWidth="1"/>
    <col min="12812" max="12812" width="1.7109375" customWidth="1"/>
    <col min="12813" max="12813" width="9.7109375" customWidth="1"/>
    <col min="12814" max="12814" width="1.7109375" customWidth="1"/>
    <col min="12815" max="12815" width="9.7109375" customWidth="1"/>
    <col min="12816" max="12816" width="1.7109375" customWidth="1"/>
    <col min="12817" max="12818" width="0" hidden="1" customWidth="1"/>
    <col min="12819" max="12819" width="11.140625" bestFit="1" customWidth="1"/>
    <col min="13057" max="13057" width="36.7109375" bestFit="1" customWidth="1"/>
    <col min="13058" max="13058" width="1.7109375" customWidth="1"/>
    <col min="13059" max="13059" width="9.7109375" customWidth="1"/>
    <col min="13060" max="13060" width="1.7109375" customWidth="1"/>
    <col min="13061" max="13061" width="9.7109375" customWidth="1"/>
    <col min="13062" max="13062" width="1.7109375" customWidth="1"/>
    <col min="13063" max="13063" width="9.7109375" customWidth="1"/>
    <col min="13064" max="13064" width="1.7109375" customWidth="1"/>
    <col min="13065" max="13065" width="9.7109375" customWidth="1"/>
    <col min="13066" max="13066" width="1.7109375" customWidth="1"/>
    <col min="13067" max="13067" width="9.7109375" customWidth="1"/>
    <col min="13068" max="13068" width="1.7109375" customWidth="1"/>
    <col min="13069" max="13069" width="9.7109375" customWidth="1"/>
    <col min="13070" max="13070" width="1.7109375" customWidth="1"/>
    <col min="13071" max="13071" width="9.7109375" customWidth="1"/>
    <col min="13072" max="13072" width="1.7109375" customWidth="1"/>
    <col min="13073" max="13074" width="0" hidden="1" customWidth="1"/>
    <col min="13075" max="13075" width="11.140625" bestFit="1" customWidth="1"/>
    <col min="13313" max="13313" width="36.7109375" bestFit="1" customWidth="1"/>
    <col min="13314" max="13314" width="1.7109375" customWidth="1"/>
    <col min="13315" max="13315" width="9.7109375" customWidth="1"/>
    <col min="13316" max="13316" width="1.7109375" customWidth="1"/>
    <col min="13317" max="13317" width="9.7109375" customWidth="1"/>
    <col min="13318" max="13318" width="1.7109375" customWidth="1"/>
    <col min="13319" max="13319" width="9.7109375" customWidth="1"/>
    <col min="13320" max="13320" width="1.7109375" customWidth="1"/>
    <col min="13321" max="13321" width="9.7109375" customWidth="1"/>
    <col min="13322" max="13322" width="1.7109375" customWidth="1"/>
    <col min="13323" max="13323" width="9.7109375" customWidth="1"/>
    <col min="13324" max="13324" width="1.7109375" customWidth="1"/>
    <col min="13325" max="13325" width="9.7109375" customWidth="1"/>
    <col min="13326" max="13326" width="1.7109375" customWidth="1"/>
    <col min="13327" max="13327" width="9.7109375" customWidth="1"/>
    <col min="13328" max="13328" width="1.7109375" customWidth="1"/>
    <col min="13329" max="13330" width="0" hidden="1" customWidth="1"/>
    <col min="13331" max="13331" width="11.140625" bestFit="1" customWidth="1"/>
    <col min="13569" max="13569" width="36.7109375" bestFit="1" customWidth="1"/>
    <col min="13570" max="13570" width="1.7109375" customWidth="1"/>
    <col min="13571" max="13571" width="9.7109375" customWidth="1"/>
    <col min="13572" max="13572" width="1.7109375" customWidth="1"/>
    <col min="13573" max="13573" width="9.7109375" customWidth="1"/>
    <col min="13574" max="13574" width="1.7109375" customWidth="1"/>
    <col min="13575" max="13575" width="9.7109375" customWidth="1"/>
    <col min="13576" max="13576" width="1.7109375" customWidth="1"/>
    <col min="13577" max="13577" width="9.7109375" customWidth="1"/>
    <col min="13578" max="13578" width="1.7109375" customWidth="1"/>
    <col min="13579" max="13579" width="9.7109375" customWidth="1"/>
    <col min="13580" max="13580" width="1.7109375" customWidth="1"/>
    <col min="13581" max="13581" width="9.7109375" customWidth="1"/>
    <col min="13582" max="13582" width="1.7109375" customWidth="1"/>
    <col min="13583" max="13583" width="9.7109375" customWidth="1"/>
    <col min="13584" max="13584" width="1.7109375" customWidth="1"/>
    <col min="13585" max="13586" width="0" hidden="1" customWidth="1"/>
    <col min="13587" max="13587" width="11.140625" bestFit="1" customWidth="1"/>
    <col min="13825" max="13825" width="36.7109375" bestFit="1" customWidth="1"/>
    <col min="13826" max="13826" width="1.7109375" customWidth="1"/>
    <col min="13827" max="13827" width="9.7109375" customWidth="1"/>
    <col min="13828" max="13828" width="1.7109375" customWidth="1"/>
    <col min="13829" max="13829" width="9.7109375" customWidth="1"/>
    <col min="13830" max="13830" width="1.7109375" customWidth="1"/>
    <col min="13831" max="13831" width="9.7109375" customWidth="1"/>
    <col min="13832" max="13832" width="1.7109375" customWidth="1"/>
    <col min="13833" max="13833" width="9.7109375" customWidth="1"/>
    <col min="13834" max="13834" width="1.7109375" customWidth="1"/>
    <col min="13835" max="13835" width="9.7109375" customWidth="1"/>
    <col min="13836" max="13836" width="1.7109375" customWidth="1"/>
    <col min="13837" max="13837" width="9.7109375" customWidth="1"/>
    <col min="13838" max="13838" width="1.7109375" customWidth="1"/>
    <col min="13839" max="13839" width="9.7109375" customWidth="1"/>
    <col min="13840" max="13840" width="1.7109375" customWidth="1"/>
    <col min="13841" max="13842" width="0" hidden="1" customWidth="1"/>
    <col min="13843" max="13843" width="11.140625" bestFit="1" customWidth="1"/>
    <col min="14081" max="14081" width="36.7109375" bestFit="1" customWidth="1"/>
    <col min="14082" max="14082" width="1.7109375" customWidth="1"/>
    <col min="14083" max="14083" width="9.7109375" customWidth="1"/>
    <col min="14084" max="14084" width="1.7109375" customWidth="1"/>
    <col min="14085" max="14085" width="9.7109375" customWidth="1"/>
    <col min="14086" max="14086" width="1.7109375" customWidth="1"/>
    <col min="14087" max="14087" width="9.7109375" customWidth="1"/>
    <col min="14088" max="14088" width="1.7109375" customWidth="1"/>
    <col min="14089" max="14089" width="9.7109375" customWidth="1"/>
    <col min="14090" max="14090" width="1.7109375" customWidth="1"/>
    <col min="14091" max="14091" width="9.7109375" customWidth="1"/>
    <col min="14092" max="14092" width="1.7109375" customWidth="1"/>
    <col min="14093" max="14093" width="9.7109375" customWidth="1"/>
    <col min="14094" max="14094" width="1.7109375" customWidth="1"/>
    <col min="14095" max="14095" width="9.7109375" customWidth="1"/>
    <col min="14096" max="14096" width="1.7109375" customWidth="1"/>
    <col min="14097" max="14098" width="0" hidden="1" customWidth="1"/>
    <col min="14099" max="14099" width="11.140625" bestFit="1" customWidth="1"/>
    <col min="14337" max="14337" width="36.7109375" bestFit="1" customWidth="1"/>
    <col min="14338" max="14338" width="1.7109375" customWidth="1"/>
    <col min="14339" max="14339" width="9.7109375" customWidth="1"/>
    <col min="14340" max="14340" width="1.7109375" customWidth="1"/>
    <col min="14341" max="14341" width="9.7109375" customWidth="1"/>
    <col min="14342" max="14342" width="1.7109375" customWidth="1"/>
    <col min="14343" max="14343" width="9.7109375" customWidth="1"/>
    <col min="14344" max="14344" width="1.7109375" customWidth="1"/>
    <col min="14345" max="14345" width="9.7109375" customWidth="1"/>
    <col min="14346" max="14346" width="1.7109375" customWidth="1"/>
    <col min="14347" max="14347" width="9.7109375" customWidth="1"/>
    <col min="14348" max="14348" width="1.7109375" customWidth="1"/>
    <col min="14349" max="14349" width="9.7109375" customWidth="1"/>
    <col min="14350" max="14350" width="1.7109375" customWidth="1"/>
    <col min="14351" max="14351" width="9.7109375" customWidth="1"/>
    <col min="14352" max="14352" width="1.7109375" customWidth="1"/>
    <col min="14353" max="14354" width="0" hidden="1" customWidth="1"/>
    <col min="14355" max="14355" width="11.140625" bestFit="1" customWidth="1"/>
    <col min="14593" max="14593" width="36.7109375" bestFit="1" customWidth="1"/>
    <col min="14594" max="14594" width="1.7109375" customWidth="1"/>
    <col min="14595" max="14595" width="9.7109375" customWidth="1"/>
    <col min="14596" max="14596" width="1.7109375" customWidth="1"/>
    <col min="14597" max="14597" width="9.7109375" customWidth="1"/>
    <col min="14598" max="14598" width="1.7109375" customWidth="1"/>
    <col min="14599" max="14599" width="9.7109375" customWidth="1"/>
    <col min="14600" max="14600" width="1.7109375" customWidth="1"/>
    <col min="14601" max="14601" width="9.7109375" customWidth="1"/>
    <col min="14602" max="14602" width="1.7109375" customWidth="1"/>
    <col min="14603" max="14603" width="9.7109375" customWidth="1"/>
    <col min="14604" max="14604" width="1.7109375" customWidth="1"/>
    <col min="14605" max="14605" width="9.7109375" customWidth="1"/>
    <col min="14606" max="14606" width="1.7109375" customWidth="1"/>
    <col min="14607" max="14607" width="9.7109375" customWidth="1"/>
    <col min="14608" max="14608" width="1.7109375" customWidth="1"/>
    <col min="14609" max="14610" width="0" hidden="1" customWidth="1"/>
    <col min="14611" max="14611" width="11.140625" bestFit="1" customWidth="1"/>
    <col min="14849" max="14849" width="36.7109375" bestFit="1" customWidth="1"/>
    <col min="14850" max="14850" width="1.7109375" customWidth="1"/>
    <col min="14851" max="14851" width="9.7109375" customWidth="1"/>
    <col min="14852" max="14852" width="1.7109375" customWidth="1"/>
    <col min="14853" max="14853" width="9.7109375" customWidth="1"/>
    <col min="14854" max="14854" width="1.7109375" customWidth="1"/>
    <col min="14855" max="14855" width="9.7109375" customWidth="1"/>
    <col min="14856" max="14856" width="1.7109375" customWidth="1"/>
    <col min="14857" max="14857" width="9.7109375" customWidth="1"/>
    <col min="14858" max="14858" width="1.7109375" customWidth="1"/>
    <col min="14859" max="14859" width="9.7109375" customWidth="1"/>
    <col min="14860" max="14860" width="1.7109375" customWidth="1"/>
    <col min="14861" max="14861" width="9.7109375" customWidth="1"/>
    <col min="14862" max="14862" width="1.7109375" customWidth="1"/>
    <col min="14863" max="14863" width="9.7109375" customWidth="1"/>
    <col min="14864" max="14864" width="1.7109375" customWidth="1"/>
    <col min="14865" max="14866" width="0" hidden="1" customWidth="1"/>
    <col min="14867" max="14867" width="11.140625" bestFit="1" customWidth="1"/>
    <col min="15105" max="15105" width="36.7109375" bestFit="1" customWidth="1"/>
    <col min="15106" max="15106" width="1.7109375" customWidth="1"/>
    <col min="15107" max="15107" width="9.7109375" customWidth="1"/>
    <col min="15108" max="15108" width="1.7109375" customWidth="1"/>
    <col min="15109" max="15109" width="9.7109375" customWidth="1"/>
    <col min="15110" max="15110" width="1.7109375" customWidth="1"/>
    <col min="15111" max="15111" width="9.7109375" customWidth="1"/>
    <col min="15112" max="15112" width="1.7109375" customWidth="1"/>
    <col min="15113" max="15113" width="9.7109375" customWidth="1"/>
    <col min="15114" max="15114" width="1.7109375" customWidth="1"/>
    <col min="15115" max="15115" width="9.7109375" customWidth="1"/>
    <col min="15116" max="15116" width="1.7109375" customWidth="1"/>
    <col min="15117" max="15117" width="9.7109375" customWidth="1"/>
    <col min="15118" max="15118" width="1.7109375" customWidth="1"/>
    <col min="15119" max="15119" width="9.7109375" customWidth="1"/>
    <col min="15120" max="15120" width="1.7109375" customWidth="1"/>
    <col min="15121" max="15122" width="0" hidden="1" customWidth="1"/>
    <col min="15123" max="15123" width="11.140625" bestFit="1" customWidth="1"/>
    <col min="15361" max="15361" width="36.7109375" bestFit="1" customWidth="1"/>
    <col min="15362" max="15362" width="1.7109375" customWidth="1"/>
    <col min="15363" max="15363" width="9.7109375" customWidth="1"/>
    <col min="15364" max="15364" width="1.7109375" customWidth="1"/>
    <col min="15365" max="15365" width="9.7109375" customWidth="1"/>
    <col min="15366" max="15366" width="1.7109375" customWidth="1"/>
    <col min="15367" max="15367" width="9.7109375" customWidth="1"/>
    <col min="15368" max="15368" width="1.7109375" customWidth="1"/>
    <col min="15369" max="15369" width="9.7109375" customWidth="1"/>
    <col min="15370" max="15370" width="1.7109375" customWidth="1"/>
    <col min="15371" max="15371" width="9.7109375" customWidth="1"/>
    <col min="15372" max="15372" width="1.7109375" customWidth="1"/>
    <col min="15373" max="15373" width="9.7109375" customWidth="1"/>
    <col min="15374" max="15374" width="1.7109375" customWidth="1"/>
    <col min="15375" max="15375" width="9.7109375" customWidth="1"/>
    <col min="15376" max="15376" width="1.7109375" customWidth="1"/>
    <col min="15377" max="15378" width="0" hidden="1" customWidth="1"/>
    <col min="15379" max="15379" width="11.140625" bestFit="1" customWidth="1"/>
    <col min="15617" max="15617" width="36.7109375" bestFit="1" customWidth="1"/>
    <col min="15618" max="15618" width="1.7109375" customWidth="1"/>
    <col min="15619" max="15619" width="9.7109375" customWidth="1"/>
    <col min="15620" max="15620" width="1.7109375" customWidth="1"/>
    <col min="15621" max="15621" width="9.7109375" customWidth="1"/>
    <col min="15622" max="15622" width="1.7109375" customWidth="1"/>
    <col min="15623" max="15623" width="9.7109375" customWidth="1"/>
    <col min="15624" max="15624" width="1.7109375" customWidth="1"/>
    <col min="15625" max="15625" width="9.7109375" customWidth="1"/>
    <col min="15626" max="15626" width="1.7109375" customWidth="1"/>
    <col min="15627" max="15627" width="9.7109375" customWidth="1"/>
    <col min="15628" max="15628" width="1.7109375" customWidth="1"/>
    <col min="15629" max="15629" width="9.7109375" customWidth="1"/>
    <col min="15630" max="15630" width="1.7109375" customWidth="1"/>
    <col min="15631" max="15631" width="9.7109375" customWidth="1"/>
    <col min="15632" max="15632" width="1.7109375" customWidth="1"/>
    <col min="15633" max="15634" width="0" hidden="1" customWidth="1"/>
    <col min="15635" max="15635" width="11.140625" bestFit="1" customWidth="1"/>
    <col min="15873" max="15873" width="36.7109375" bestFit="1" customWidth="1"/>
    <col min="15874" max="15874" width="1.7109375" customWidth="1"/>
    <col min="15875" max="15875" width="9.7109375" customWidth="1"/>
    <col min="15876" max="15876" width="1.7109375" customWidth="1"/>
    <col min="15877" max="15877" width="9.7109375" customWidth="1"/>
    <col min="15878" max="15878" width="1.7109375" customWidth="1"/>
    <col min="15879" max="15879" width="9.7109375" customWidth="1"/>
    <col min="15880" max="15880" width="1.7109375" customWidth="1"/>
    <col min="15881" max="15881" width="9.7109375" customWidth="1"/>
    <col min="15882" max="15882" width="1.7109375" customWidth="1"/>
    <col min="15883" max="15883" width="9.7109375" customWidth="1"/>
    <col min="15884" max="15884" width="1.7109375" customWidth="1"/>
    <col min="15885" max="15885" width="9.7109375" customWidth="1"/>
    <col min="15886" max="15886" width="1.7109375" customWidth="1"/>
    <col min="15887" max="15887" width="9.7109375" customWidth="1"/>
    <col min="15888" max="15888" width="1.7109375" customWidth="1"/>
    <col min="15889" max="15890" width="0" hidden="1" customWidth="1"/>
    <col min="15891" max="15891" width="11.140625" bestFit="1" customWidth="1"/>
    <col min="16129" max="16129" width="36.7109375" bestFit="1" customWidth="1"/>
    <col min="16130" max="16130" width="1.7109375" customWidth="1"/>
    <col min="16131" max="16131" width="9.7109375" customWidth="1"/>
    <col min="16132" max="16132" width="1.7109375" customWidth="1"/>
    <col min="16133" max="16133" width="9.7109375" customWidth="1"/>
    <col min="16134" max="16134" width="1.7109375" customWidth="1"/>
    <col min="16135" max="16135" width="9.7109375" customWidth="1"/>
    <col min="16136" max="16136" width="1.7109375" customWidth="1"/>
    <col min="16137" max="16137" width="9.7109375" customWidth="1"/>
    <col min="16138" max="16138" width="1.7109375" customWidth="1"/>
    <col min="16139" max="16139" width="9.7109375" customWidth="1"/>
    <col min="16140" max="16140" width="1.7109375" customWidth="1"/>
    <col min="16141" max="16141" width="9.7109375" customWidth="1"/>
    <col min="16142" max="16142" width="1.7109375" customWidth="1"/>
    <col min="16143" max="16143" width="9.7109375" customWidth="1"/>
    <col min="16144" max="16144" width="1.7109375" customWidth="1"/>
    <col min="16145" max="16146" width="0" hidden="1" customWidth="1"/>
    <col min="16147" max="16147" width="11.140625" bestFit="1" customWidth="1"/>
  </cols>
  <sheetData>
    <row r="1" spans="1:252" x14ac:dyDescent="0.25">
      <c r="A1" s="111">
        <f ca="1">NOW()</f>
        <v>46051.643471180556</v>
      </c>
    </row>
    <row r="2" spans="1:252" ht="20.25" x14ac:dyDescent="0.3">
      <c r="A2" s="1037" t="s">
        <v>408</v>
      </c>
      <c r="B2" s="1009"/>
      <c r="C2" s="1009"/>
      <c r="D2" s="1009"/>
      <c r="E2" s="1009"/>
      <c r="F2" s="1009"/>
      <c r="G2" s="1009"/>
      <c r="H2" s="1009"/>
      <c r="I2" s="1009"/>
      <c r="J2" s="1009"/>
      <c r="K2" s="1009"/>
      <c r="L2" s="1009"/>
      <c r="M2" s="1009"/>
      <c r="N2" s="1009"/>
      <c r="O2" s="743"/>
      <c r="P2" s="743"/>
    </row>
    <row r="3" spans="1:252" ht="20.25" x14ac:dyDescent="0.3">
      <c r="A3" s="1021" t="s">
        <v>155</v>
      </c>
      <c r="B3" s="1021"/>
      <c r="C3" s="1021"/>
      <c r="D3" s="1021"/>
      <c r="E3" s="1021"/>
      <c r="F3" s="1021"/>
      <c r="G3" s="1021"/>
      <c r="H3" s="1021"/>
      <c r="I3" s="1021"/>
      <c r="J3" s="1021"/>
      <c r="K3" s="1021"/>
      <c r="L3" s="1021"/>
      <c r="M3" s="1021"/>
      <c r="N3" s="1021"/>
      <c r="O3" s="743"/>
      <c r="P3" s="880"/>
    </row>
    <row r="4" spans="1:252" x14ac:dyDescent="0.25">
      <c r="A4" s="13" t="s">
        <v>1</v>
      </c>
      <c r="B4" s="123"/>
      <c r="C4" s="126" t="s">
        <v>105</v>
      </c>
      <c r="D4" s="13"/>
      <c r="E4" s="881" t="s">
        <v>33</v>
      </c>
      <c r="F4" s="13"/>
      <c r="G4" s="882" t="s">
        <v>106</v>
      </c>
      <c r="H4" s="13"/>
      <c r="I4" s="883" t="s">
        <v>107</v>
      </c>
      <c r="J4" s="13"/>
      <c r="K4" s="127" t="s">
        <v>3</v>
      </c>
      <c r="L4" s="13"/>
      <c r="M4" s="884" t="s">
        <v>4</v>
      </c>
      <c r="N4" s="13"/>
      <c r="O4" s="885" t="s">
        <v>409</v>
      </c>
      <c r="P4" s="13"/>
      <c r="Q4" s="886" t="s">
        <v>108</v>
      </c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  <c r="BM4" s="136"/>
      <c r="BN4" s="136"/>
      <c r="BO4" s="136"/>
      <c r="BP4" s="136"/>
      <c r="BQ4" s="136"/>
      <c r="BR4" s="136"/>
      <c r="BS4" s="136"/>
      <c r="BT4" s="136"/>
      <c r="BU4" s="136"/>
      <c r="BV4" s="136"/>
      <c r="BW4" s="136"/>
      <c r="BX4" s="136"/>
      <c r="BY4" s="136"/>
      <c r="BZ4" s="136"/>
      <c r="CA4" s="136"/>
      <c r="CB4" s="136"/>
      <c r="CC4" s="136"/>
      <c r="CD4" s="136"/>
      <c r="CE4" s="136"/>
      <c r="CF4" s="136"/>
      <c r="CG4" s="136"/>
      <c r="CH4" s="136"/>
      <c r="CI4" s="136"/>
      <c r="CJ4" s="136"/>
      <c r="CK4" s="136"/>
      <c r="CL4" s="136"/>
      <c r="CM4" s="136"/>
      <c r="CN4" s="136"/>
      <c r="CO4" s="136"/>
      <c r="CP4" s="136"/>
      <c r="CQ4" s="136"/>
      <c r="CR4" s="136"/>
      <c r="CS4" s="136"/>
      <c r="CT4" s="136"/>
      <c r="CU4" s="136"/>
      <c r="CV4" s="136"/>
      <c r="CW4" s="136"/>
      <c r="CX4" s="136"/>
      <c r="CY4" s="136"/>
      <c r="CZ4" s="136"/>
      <c r="DA4" s="136"/>
      <c r="DB4" s="136"/>
      <c r="DC4" s="136"/>
      <c r="DD4" s="136"/>
      <c r="DE4" s="136"/>
      <c r="DF4" s="136"/>
      <c r="DG4" s="136"/>
      <c r="DH4" s="136"/>
      <c r="DI4" s="136"/>
      <c r="DJ4" s="136"/>
      <c r="DK4" s="136"/>
      <c r="DL4" s="136"/>
      <c r="DM4" s="136"/>
      <c r="DN4" s="136"/>
      <c r="DO4" s="136"/>
      <c r="DP4" s="136"/>
      <c r="DQ4" s="136"/>
      <c r="DR4" s="136"/>
      <c r="DS4" s="136"/>
      <c r="DT4" s="136"/>
      <c r="DU4" s="136"/>
      <c r="DV4" s="136"/>
      <c r="DW4" s="136"/>
      <c r="DX4" s="136"/>
      <c r="DY4" s="136"/>
      <c r="DZ4" s="136"/>
      <c r="EA4" s="136"/>
      <c r="EB4" s="136"/>
      <c r="EC4" s="136"/>
      <c r="ED4" s="136"/>
      <c r="EE4" s="136"/>
      <c r="EF4" s="136"/>
      <c r="EG4" s="136"/>
      <c r="EH4" s="136"/>
      <c r="EI4" s="136"/>
      <c r="EJ4" s="136"/>
      <c r="EK4" s="136"/>
      <c r="EL4" s="136"/>
      <c r="EM4" s="136"/>
      <c r="EN4" s="136"/>
      <c r="EO4" s="136"/>
      <c r="EP4" s="136"/>
      <c r="EQ4" s="136"/>
      <c r="ER4" s="136"/>
      <c r="ES4" s="136"/>
      <c r="ET4" s="136"/>
      <c r="EU4" s="136"/>
      <c r="EV4" s="136"/>
      <c r="EW4" s="136"/>
      <c r="EX4" s="136"/>
      <c r="EY4" s="136"/>
      <c r="EZ4" s="136"/>
      <c r="FA4" s="136"/>
      <c r="FB4" s="136"/>
      <c r="FC4" s="136"/>
      <c r="FD4" s="136"/>
      <c r="FE4" s="136"/>
      <c r="FF4" s="136"/>
      <c r="FG4" s="136"/>
      <c r="FH4" s="136"/>
      <c r="FI4" s="136"/>
      <c r="FJ4" s="136"/>
      <c r="FK4" s="136"/>
      <c r="FL4" s="136"/>
      <c r="FM4" s="136"/>
      <c r="FN4" s="136"/>
      <c r="FO4" s="136"/>
      <c r="FP4" s="136"/>
      <c r="FQ4" s="136"/>
      <c r="FR4" s="136"/>
      <c r="FS4" s="136"/>
      <c r="FT4" s="136"/>
      <c r="FU4" s="136"/>
      <c r="FV4" s="136"/>
      <c r="FW4" s="136"/>
      <c r="FX4" s="136"/>
      <c r="FY4" s="136"/>
      <c r="FZ4" s="136"/>
      <c r="GA4" s="136"/>
      <c r="GB4" s="136"/>
      <c r="GC4" s="136"/>
      <c r="GD4" s="136"/>
      <c r="GE4" s="136"/>
      <c r="GF4" s="136"/>
      <c r="GG4" s="136"/>
      <c r="GH4" s="136"/>
      <c r="GI4" s="136"/>
      <c r="GJ4" s="136"/>
      <c r="GK4" s="136"/>
      <c r="GL4" s="136"/>
      <c r="GM4" s="136"/>
      <c r="GN4" s="136"/>
      <c r="GO4" s="136"/>
      <c r="GP4" s="136"/>
      <c r="GQ4" s="136"/>
      <c r="GR4" s="136"/>
      <c r="GS4" s="136"/>
      <c r="GT4" s="136"/>
      <c r="GU4" s="136"/>
      <c r="GV4" s="136"/>
      <c r="GW4" s="136"/>
      <c r="GX4" s="136"/>
      <c r="GY4" s="136"/>
      <c r="GZ4" s="136"/>
      <c r="HA4" s="136"/>
      <c r="HB4" s="136"/>
      <c r="HC4" s="136"/>
      <c r="HD4" s="136"/>
      <c r="HE4" s="136"/>
      <c r="HF4" s="136"/>
      <c r="HG4" s="136"/>
      <c r="HH4" s="136"/>
      <c r="HI4" s="136"/>
      <c r="HJ4" s="136"/>
      <c r="HK4" s="136"/>
      <c r="HL4" s="136"/>
      <c r="HM4" s="136"/>
      <c r="HN4" s="136"/>
      <c r="HO4" s="136"/>
      <c r="HP4" s="136"/>
      <c r="HQ4" s="136"/>
      <c r="HR4" s="136"/>
      <c r="HS4" s="136"/>
      <c r="HT4" s="136"/>
      <c r="HU4" s="136"/>
      <c r="HV4" s="136"/>
      <c r="HW4" s="136"/>
      <c r="HX4" s="136"/>
      <c r="HY4" s="136"/>
      <c r="HZ4" s="136"/>
      <c r="IA4" s="136"/>
      <c r="IB4" s="136"/>
      <c r="IC4" s="136"/>
      <c r="ID4" s="136"/>
      <c r="IE4" s="136"/>
      <c r="IF4" s="136"/>
      <c r="IG4" s="136"/>
      <c r="IH4" s="136"/>
      <c r="II4" s="136"/>
      <c r="IJ4" s="136"/>
      <c r="IK4" s="136"/>
      <c r="IL4" s="136"/>
      <c r="IM4" s="136"/>
      <c r="IN4" s="136"/>
      <c r="IO4" s="136"/>
      <c r="IP4" s="136"/>
      <c r="IQ4" s="136"/>
      <c r="IR4" s="136"/>
    </row>
    <row r="5" spans="1:252" x14ac:dyDescent="0.25">
      <c r="A5" s="23"/>
      <c r="B5" s="23"/>
      <c r="C5" s="141" t="s">
        <v>410</v>
      </c>
      <c r="D5" s="23"/>
      <c r="E5" s="887" t="s">
        <v>411</v>
      </c>
      <c r="F5" s="23"/>
      <c r="G5" s="888" t="s">
        <v>412</v>
      </c>
      <c r="H5" s="23"/>
      <c r="I5" s="25" t="s">
        <v>413</v>
      </c>
      <c r="J5" s="23"/>
      <c r="K5" s="142" t="s">
        <v>414</v>
      </c>
      <c r="L5" s="23"/>
      <c r="M5" s="889" t="s">
        <v>415</v>
      </c>
      <c r="N5" s="23"/>
      <c r="O5" s="286" t="s">
        <v>416</v>
      </c>
      <c r="P5" s="23"/>
      <c r="Q5" s="890" t="s">
        <v>417</v>
      </c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0"/>
      <c r="BI5" s="150"/>
      <c r="BJ5" s="150"/>
      <c r="BK5" s="150"/>
      <c r="BL5" s="150"/>
      <c r="BM5" s="150"/>
      <c r="BN5" s="150"/>
      <c r="BO5" s="150"/>
      <c r="BP5" s="150"/>
      <c r="BQ5" s="150"/>
      <c r="BR5" s="150"/>
      <c r="BS5" s="150"/>
      <c r="BT5" s="150"/>
      <c r="BU5" s="150"/>
      <c r="BV5" s="150"/>
      <c r="BW5" s="150"/>
      <c r="BX5" s="150"/>
      <c r="BY5" s="150"/>
      <c r="BZ5" s="150"/>
      <c r="CA5" s="150"/>
      <c r="CB5" s="150"/>
      <c r="CC5" s="150"/>
      <c r="CD5" s="150"/>
      <c r="CE5" s="150"/>
      <c r="CF5" s="150"/>
      <c r="CG5" s="150"/>
      <c r="CH5" s="150"/>
      <c r="CI5" s="150"/>
      <c r="CJ5" s="150"/>
      <c r="CK5" s="150"/>
      <c r="CL5" s="150"/>
      <c r="CM5" s="150"/>
      <c r="CN5" s="150"/>
      <c r="CO5" s="150"/>
      <c r="CP5" s="150"/>
      <c r="CQ5" s="150"/>
      <c r="CR5" s="150"/>
      <c r="CS5" s="150"/>
      <c r="CT5" s="150"/>
      <c r="CU5" s="150"/>
      <c r="CV5" s="150"/>
      <c r="CW5" s="150"/>
      <c r="CX5" s="150"/>
      <c r="CY5" s="150"/>
      <c r="CZ5" s="150"/>
      <c r="DA5" s="150"/>
      <c r="DB5" s="150"/>
      <c r="DC5" s="150"/>
      <c r="DD5" s="150"/>
      <c r="DE5" s="150"/>
      <c r="DF5" s="150"/>
      <c r="DG5" s="150"/>
      <c r="DH5" s="150"/>
      <c r="DI5" s="150"/>
      <c r="DJ5" s="150"/>
      <c r="DK5" s="150"/>
      <c r="DL5" s="150"/>
      <c r="DM5" s="150"/>
      <c r="DN5" s="150"/>
      <c r="DO5" s="150"/>
      <c r="DP5" s="150"/>
      <c r="DQ5" s="150"/>
      <c r="DR5" s="150"/>
      <c r="DS5" s="150"/>
      <c r="DT5" s="150"/>
      <c r="DU5" s="150"/>
      <c r="DV5" s="150"/>
      <c r="DW5" s="150"/>
      <c r="DX5" s="150"/>
      <c r="DY5" s="150"/>
      <c r="DZ5" s="150"/>
      <c r="EA5" s="150"/>
      <c r="EB5" s="150"/>
      <c r="EC5" s="150"/>
      <c r="ED5" s="150"/>
      <c r="EE5" s="150"/>
      <c r="EF5" s="150"/>
      <c r="EG5" s="150"/>
      <c r="EH5" s="150"/>
      <c r="EI5" s="150"/>
      <c r="EJ5" s="150"/>
      <c r="EK5" s="150"/>
      <c r="EL5" s="150"/>
      <c r="EM5" s="150"/>
      <c r="EN5" s="150"/>
      <c r="EO5" s="150"/>
      <c r="EP5" s="150"/>
      <c r="EQ5" s="150"/>
      <c r="ER5" s="150"/>
      <c r="ES5" s="150"/>
      <c r="ET5" s="150"/>
      <c r="EU5" s="150"/>
      <c r="EV5" s="150"/>
      <c r="EW5" s="150"/>
      <c r="EX5" s="150"/>
      <c r="EY5" s="150"/>
      <c r="EZ5" s="150"/>
      <c r="FA5" s="150"/>
      <c r="FB5" s="150"/>
      <c r="FC5" s="150"/>
      <c r="FD5" s="150"/>
      <c r="FE5" s="150"/>
      <c r="FF5" s="150"/>
      <c r="FG5" s="150"/>
      <c r="FH5" s="150"/>
      <c r="FI5" s="150"/>
      <c r="FJ5" s="150"/>
      <c r="FK5" s="150"/>
      <c r="FL5" s="150"/>
      <c r="FM5" s="150"/>
      <c r="FN5" s="150"/>
      <c r="FO5" s="150"/>
      <c r="FP5" s="150"/>
      <c r="FQ5" s="150"/>
      <c r="FR5" s="150"/>
      <c r="FS5" s="150"/>
      <c r="FT5" s="150"/>
      <c r="FU5" s="150"/>
      <c r="FV5" s="150"/>
      <c r="FW5" s="150"/>
      <c r="FX5" s="150"/>
      <c r="FY5" s="150"/>
      <c r="FZ5" s="150"/>
      <c r="GA5" s="150"/>
      <c r="GB5" s="150"/>
      <c r="GC5" s="150"/>
      <c r="GD5" s="150"/>
      <c r="GE5" s="150"/>
      <c r="GF5" s="150"/>
      <c r="GG5" s="150"/>
      <c r="GH5" s="150"/>
      <c r="GI5" s="150"/>
      <c r="GJ5" s="150"/>
      <c r="GK5" s="150"/>
      <c r="GL5" s="150"/>
      <c r="GM5" s="150"/>
      <c r="GN5" s="150"/>
      <c r="GO5" s="150"/>
      <c r="GP5" s="150"/>
      <c r="GQ5" s="150"/>
      <c r="GR5" s="150"/>
      <c r="GS5" s="150"/>
      <c r="GT5" s="150"/>
      <c r="GU5" s="150"/>
      <c r="GV5" s="150"/>
      <c r="GW5" s="150"/>
      <c r="GX5" s="150"/>
      <c r="GY5" s="150"/>
      <c r="GZ5" s="150"/>
      <c r="HA5" s="150"/>
      <c r="HB5" s="150"/>
      <c r="HC5" s="150"/>
      <c r="HD5" s="150"/>
      <c r="HE5" s="150"/>
      <c r="HF5" s="150"/>
      <c r="HG5" s="150"/>
      <c r="HH5" s="150"/>
      <c r="HI5" s="150"/>
      <c r="HJ5" s="150"/>
      <c r="HK5" s="150"/>
      <c r="HL5" s="150"/>
      <c r="HM5" s="150"/>
      <c r="HN5" s="150"/>
      <c r="HO5" s="150"/>
      <c r="HP5" s="150"/>
      <c r="HQ5" s="150"/>
      <c r="HR5" s="150"/>
      <c r="HS5" s="150"/>
      <c r="HT5" s="150"/>
      <c r="HU5" s="150"/>
      <c r="HV5" s="150"/>
      <c r="HW5" s="150"/>
      <c r="HX5" s="150"/>
      <c r="HY5" s="150"/>
      <c r="HZ5" s="150"/>
      <c r="IA5" s="150"/>
      <c r="IB5" s="150"/>
      <c r="IC5" s="150"/>
      <c r="ID5" s="150"/>
      <c r="IE5" s="150"/>
      <c r="IF5" s="150"/>
      <c r="IG5" s="150"/>
      <c r="IH5" s="150"/>
      <c r="II5" s="150"/>
      <c r="IJ5" s="150"/>
      <c r="IK5" s="150"/>
      <c r="IL5" s="150"/>
      <c r="IM5" s="150"/>
      <c r="IN5" s="150"/>
      <c r="IO5" s="150"/>
      <c r="IP5" s="150"/>
      <c r="IQ5" s="150"/>
      <c r="IR5" s="150"/>
    </row>
    <row r="6" spans="1:252" x14ac:dyDescent="0.25">
      <c r="C6" s="891"/>
      <c r="D6" s="892"/>
      <c r="E6" s="893"/>
      <c r="F6" s="892"/>
      <c r="G6" s="894"/>
      <c r="H6" s="892"/>
      <c r="I6" s="895"/>
      <c r="J6" s="892"/>
      <c r="K6" s="896"/>
      <c r="L6" s="892"/>
      <c r="M6" s="897"/>
      <c r="N6" s="892"/>
      <c r="O6" s="898"/>
      <c r="P6" s="892"/>
      <c r="Q6" s="899"/>
      <c r="R6" s="892"/>
    </row>
    <row r="7" spans="1:252" x14ac:dyDescent="0.25">
      <c r="A7" s="536" t="s">
        <v>8</v>
      </c>
      <c r="B7" s="153"/>
      <c r="C7" s="900">
        <v>43619</v>
      </c>
      <c r="D7" s="319"/>
      <c r="E7" s="901">
        <v>43605</v>
      </c>
      <c r="F7" s="319"/>
      <c r="G7" s="902">
        <v>43605</v>
      </c>
      <c r="H7" s="319"/>
      <c r="I7" s="903">
        <v>43654</v>
      </c>
      <c r="J7" s="319"/>
      <c r="K7" s="904">
        <v>43605</v>
      </c>
      <c r="L7" s="319"/>
      <c r="M7" s="905">
        <v>43647</v>
      </c>
      <c r="N7" s="319"/>
      <c r="O7" s="906">
        <v>43605</v>
      </c>
      <c r="P7" s="319"/>
      <c r="Q7" s="907">
        <v>42191</v>
      </c>
      <c r="R7" s="892"/>
    </row>
    <row r="8" spans="1:252" x14ac:dyDescent="0.25">
      <c r="A8" s="908" t="s">
        <v>9</v>
      </c>
      <c r="B8" s="309"/>
      <c r="C8" s="909">
        <v>43674</v>
      </c>
      <c r="D8" s="910"/>
      <c r="E8" s="911">
        <v>43639</v>
      </c>
      <c r="F8" s="910"/>
      <c r="G8" s="912">
        <v>43653</v>
      </c>
      <c r="H8" s="910"/>
      <c r="I8" s="913">
        <v>43702</v>
      </c>
      <c r="J8" s="910"/>
      <c r="K8" s="914">
        <v>43660</v>
      </c>
      <c r="L8" s="910"/>
      <c r="M8" s="915">
        <v>43702</v>
      </c>
      <c r="N8" s="910"/>
      <c r="O8" s="916">
        <v>43702</v>
      </c>
      <c r="P8" s="910"/>
      <c r="Q8" s="917">
        <v>42218</v>
      </c>
      <c r="R8" s="892"/>
    </row>
    <row r="9" spans="1:252" x14ac:dyDescent="0.25">
      <c r="A9" s="309" t="s">
        <v>10</v>
      </c>
      <c r="B9" s="309"/>
      <c r="C9" s="909">
        <v>43528</v>
      </c>
      <c r="D9" s="910"/>
      <c r="E9" s="911">
        <v>43528</v>
      </c>
      <c r="F9" s="910"/>
      <c r="G9" s="912">
        <v>43528</v>
      </c>
      <c r="H9" s="910"/>
      <c r="I9" s="913">
        <v>43528</v>
      </c>
      <c r="J9" s="910"/>
      <c r="K9" s="914">
        <v>43528</v>
      </c>
      <c r="L9" s="910"/>
      <c r="M9" s="915">
        <v>43528</v>
      </c>
      <c r="N9" s="910"/>
      <c r="O9" s="916">
        <v>43528</v>
      </c>
      <c r="P9" s="910"/>
      <c r="Q9" s="918">
        <v>42065</v>
      </c>
      <c r="R9" s="892"/>
    </row>
    <row r="10" spans="1:252" x14ac:dyDescent="0.25">
      <c r="A10" s="309" t="s">
        <v>24</v>
      </c>
      <c r="B10" s="309"/>
      <c r="C10" s="909">
        <f>C7-3</f>
        <v>43616</v>
      </c>
      <c r="D10" s="910"/>
      <c r="E10" s="911">
        <f>E7-3</f>
        <v>43602</v>
      </c>
      <c r="F10" s="910"/>
      <c r="G10" s="912">
        <f>G7-3</f>
        <v>43602</v>
      </c>
      <c r="H10" s="910"/>
      <c r="I10" s="913">
        <f>I7-5</f>
        <v>43649</v>
      </c>
      <c r="J10" s="910"/>
      <c r="K10" s="914">
        <f>K7-3</f>
        <v>43602</v>
      </c>
      <c r="L10" s="910"/>
      <c r="M10" s="915">
        <f>M7-3</f>
        <v>43644</v>
      </c>
      <c r="N10" s="910"/>
      <c r="O10" s="916">
        <f>O7-3</f>
        <v>43602</v>
      </c>
      <c r="P10" s="910"/>
      <c r="Q10" s="918">
        <f>Q7-3-1</f>
        <v>42187</v>
      </c>
      <c r="R10" s="892"/>
    </row>
    <row r="11" spans="1:252" x14ac:dyDescent="0.25">
      <c r="A11" s="908" t="s">
        <v>25</v>
      </c>
      <c r="B11" s="309"/>
      <c r="C11" s="909">
        <f>C7+7</f>
        <v>43626</v>
      </c>
      <c r="D11" s="910"/>
      <c r="E11" s="911">
        <f>E7+7+1</f>
        <v>43613</v>
      </c>
      <c r="F11" s="910"/>
      <c r="G11" s="912">
        <f>G7+7+1</f>
        <v>43613</v>
      </c>
      <c r="H11" s="910"/>
      <c r="I11" s="913">
        <f>I7+7</f>
        <v>43661</v>
      </c>
      <c r="J11" s="910"/>
      <c r="K11" s="914">
        <f>K7+7+1</f>
        <v>43613</v>
      </c>
      <c r="L11" s="910"/>
      <c r="M11" s="915">
        <f>M7+7</f>
        <v>43654</v>
      </c>
      <c r="N11" s="910"/>
      <c r="O11" s="916">
        <f>O7+7+1</f>
        <v>43613</v>
      </c>
      <c r="P11" s="910"/>
      <c r="Q11" s="918">
        <f>Q7+2</f>
        <v>42193</v>
      </c>
      <c r="R11" s="892"/>
    </row>
    <row r="12" spans="1:252" x14ac:dyDescent="0.25">
      <c r="A12" s="309" t="s">
        <v>12</v>
      </c>
      <c r="B12" s="309"/>
      <c r="C12" s="909">
        <f>C7+30</f>
        <v>43649</v>
      </c>
      <c r="D12" s="910"/>
      <c r="E12" s="911">
        <f>E7+18</f>
        <v>43623</v>
      </c>
      <c r="F12" s="910"/>
      <c r="G12" s="912">
        <f>G7+25</f>
        <v>43630</v>
      </c>
      <c r="H12" s="910"/>
      <c r="I12" s="913">
        <f>I7+25</f>
        <v>43679</v>
      </c>
      <c r="J12" s="910"/>
      <c r="K12" s="914">
        <f>K7+32</f>
        <v>43637</v>
      </c>
      <c r="L12" s="910"/>
      <c r="M12" s="915">
        <f>M7+32</f>
        <v>43679</v>
      </c>
      <c r="N12" s="910"/>
      <c r="O12" s="916">
        <v>43665</v>
      </c>
      <c r="P12" s="910"/>
      <c r="Q12" s="918">
        <v>42206</v>
      </c>
      <c r="R12" s="892"/>
    </row>
    <row r="13" spans="1:252" x14ac:dyDescent="0.25">
      <c r="A13" s="919" t="s">
        <v>126</v>
      </c>
      <c r="B13" s="309"/>
      <c r="C13" s="920">
        <v>43552</v>
      </c>
      <c r="D13" s="910"/>
      <c r="E13" s="911">
        <v>43552</v>
      </c>
      <c r="F13" s="910"/>
      <c r="G13" s="912">
        <f>C13</f>
        <v>43552</v>
      </c>
      <c r="H13" s="910"/>
      <c r="I13" s="913">
        <f>C13</f>
        <v>43552</v>
      </c>
      <c r="J13" s="910"/>
      <c r="K13" s="914">
        <f>C13</f>
        <v>43552</v>
      </c>
      <c r="L13" s="910"/>
      <c r="M13" s="915">
        <f>C13</f>
        <v>43552</v>
      </c>
      <c r="N13" s="910"/>
      <c r="O13" s="916">
        <f>C13</f>
        <v>43552</v>
      </c>
      <c r="P13" s="910"/>
      <c r="Q13" s="918">
        <v>42073</v>
      </c>
      <c r="R13" s="892"/>
    </row>
    <row r="14" spans="1:252" x14ac:dyDescent="0.25">
      <c r="A14" s="309" t="s">
        <v>14</v>
      </c>
      <c r="B14" s="309"/>
      <c r="C14" s="909">
        <v>43560</v>
      </c>
      <c r="D14" s="910"/>
      <c r="E14" s="911">
        <v>43560</v>
      </c>
      <c r="F14" s="910"/>
      <c r="G14" s="912">
        <f>C14</f>
        <v>43560</v>
      </c>
      <c r="H14" s="910"/>
      <c r="I14" s="913">
        <f>C14</f>
        <v>43560</v>
      </c>
      <c r="J14" s="910"/>
      <c r="K14" s="914">
        <f>C14</f>
        <v>43560</v>
      </c>
      <c r="L14" s="910"/>
      <c r="M14" s="915">
        <f>C14</f>
        <v>43560</v>
      </c>
      <c r="N14" s="910"/>
      <c r="O14" s="916">
        <f>C14</f>
        <v>43560</v>
      </c>
      <c r="P14" s="910"/>
      <c r="Q14" s="918"/>
      <c r="R14" s="892"/>
    </row>
    <row r="15" spans="1:252" x14ac:dyDescent="0.25">
      <c r="A15" s="908" t="s">
        <v>15</v>
      </c>
      <c r="B15" s="309"/>
      <c r="C15" s="909">
        <v>43588</v>
      </c>
      <c r="D15" s="910"/>
      <c r="E15" s="911">
        <v>43588</v>
      </c>
      <c r="F15" s="910"/>
      <c r="G15" s="912">
        <f>C15</f>
        <v>43588</v>
      </c>
      <c r="H15" s="910"/>
      <c r="I15" s="913">
        <f>C15</f>
        <v>43588</v>
      </c>
      <c r="J15" s="910"/>
      <c r="K15" s="914">
        <f>C15</f>
        <v>43588</v>
      </c>
      <c r="L15" s="910"/>
      <c r="M15" s="915">
        <f>C15</f>
        <v>43588</v>
      </c>
      <c r="N15" s="910"/>
      <c r="O15" s="916">
        <f>C15</f>
        <v>43588</v>
      </c>
      <c r="P15" s="910"/>
      <c r="Q15" s="918"/>
      <c r="R15" s="892"/>
    </row>
    <row r="16" spans="1:252" x14ac:dyDescent="0.25">
      <c r="A16" s="921" t="s">
        <v>245</v>
      </c>
      <c r="B16" s="309"/>
      <c r="C16" s="909"/>
      <c r="D16" s="910"/>
      <c r="E16" s="911"/>
      <c r="F16" s="910"/>
      <c r="G16" s="912"/>
      <c r="H16" s="910"/>
      <c r="I16" s="913"/>
      <c r="J16" s="910"/>
      <c r="K16" s="914"/>
      <c r="L16" s="910"/>
      <c r="M16" s="922">
        <v>43619</v>
      </c>
      <c r="N16" s="910"/>
      <c r="O16" s="916"/>
      <c r="P16" s="910"/>
      <c r="Q16" s="918"/>
      <c r="R16" s="892"/>
      <c r="S16" s="923" t="s">
        <v>246</v>
      </c>
    </row>
    <row r="17" spans="1:252" x14ac:dyDescent="0.25">
      <c r="A17" s="309" t="s">
        <v>18</v>
      </c>
      <c r="B17" s="309"/>
      <c r="C17" s="909">
        <v>43609</v>
      </c>
      <c r="D17" s="910"/>
      <c r="E17" s="924">
        <f>C17</f>
        <v>43609</v>
      </c>
      <c r="F17" s="910"/>
      <c r="G17" s="912">
        <f>C17</f>
        <v>43609</v>
      </c>
      <c r="H17" s="910"/>
      <c r="I17" s="913">
        <f>C17</f>
        <v>43609</v>
      </c>
      <c r="J17" s="910"/>
      <c r="K17" s="914">
        <f>C17</f>
        <v>43609</v>
      </c>
      <c r="L17" s="910"/>
      <c r="M17" s="915">
        <f>C17</f>
        <v>43609</v>
      </c>
      <c r="N17" s="910"/>
      <c r="O17" s="916">
        <f>C17</f>
        <v>43609</v>
      </c>
      <c r="P17" s="910"/>
      <c r="Q17" s="918"/>
      <c r="R17" s="892"/>
    </row>
    <row r="18" spans="1:252" x14ac:dyDescent="0.25">
      <c r="A18" s="925" t="s">
        <v>19</v>
      </c>
      <c r="B18" s="926"/>
      <c r="C18" s="927">
        <f>C7+9</f>
        <v>43628</v>
      </c>
      <c r="D18" s="927"/>
      <c r="E18" s="927">
        <f>E7+9</f>
        <v>43614</v>
      </c>
      <c r="F18" s="927"/>
      <c r="G18" s="927">
        <f>G7+9</f>
        <v>43614</v>
      </c>
      <c r="H18" s="927"/>
      <c r="I18" s="927">
        <f>I7+9</f>
        <v>43663</v>
      </c>
      <c r="J18" s="927"/>
      <c r="K18" s="927">
        <f>K7+9</f>
        <v>43614</v>
      </c>
      <c r="L18" s="927"/>
      <c r="M18" s="927">
        <f>M7+9</f>
        <v>43656</v>
      </c>
      <c r="N18" s="927"/>
      <c r="O18" s="927">
        <f>O7+9</f>
        <v>43614</v>
      </c>
      <c r="P18" s="927"/>
      <c r="Q18" s="927"/>
      <c r="R18" s="928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3"/>
      <c r="AU18" s="113"/>
      <c r="AV18" s="113"/>
      <c r="AW18" s="113"/>
      <c r="AX18" s="113"/>
      <c r="AY18" s="113"/>
      <c r="AZ18" s="113"/>
      <c r="BA18" s="113"/>
      <c r="BB18" s="113"/>
      <c r="BC18" s="113"/>
      <c r="BD18" s="113"/>
      <c r="BE18" s="113"/>
      <c r="BF18" s="113"/>
      <c r="BG18" s="113"/>
      <c r="BH18" s="113"/>
      <c r="BI18" s="113"/>
      <c r="BJ18" s="113"/>
      <c r="BK18" s="113"/>
      <c r="BL18" s="113"/>
      <c r="BM18" s="113"/>
      <c r="BN18" s="113"/>
      <c r="BO18" s="113"/>
      <c r="BP18" s="113"/>
      <c r="BQ18" s="113"/>
      <c r="BR18" s="113"/>
      <c r="BS18" s="113"/>
      <c r="BT18" s="113"/>
      <c r="BU18" s="113"/>
      <c r="BV18" s="113"/>
      <c r="BW18" s="113"/>
      <c r="BX18" s="113"/>
      <c r="BY18" s="113"/>
      <c r="BZ18" s="113"/>
      <c r="CA18" s="113"/>
      <c r="CB18" s="113"/>
      <c r="CC18" s="113"/>
      <c r="CD18" s="113"/>
      <c r="CE18" s="113"/>
      <c r="CF18" s="113"/>
      <c r="CG18" s="113"/>
      <c r="CH18" s="113"/>
      <c r="CI18" s="113"/>
      <c r="CJ18" s="113"/>
      <c r="CK18" s="113"/>
      <c r="CL18" s="113"/>
      <c r="CM18" s="113"/>
      <c r="CN18" s="113"/>
      <c r="CO18" s="113"/>
      <c r="CP18" s="113"/>
      <c r="CQ18" s="113"/>
      <c r="CR18" s="113"/>
      <c r="CS18" s="113"/>
      <c r="CT18" s="113"/>
      <c r="CU18" s="113"/>
      <c r="CV18" s="113"/>
      <c r="CW18" s="113"/>
      <c r="CX18" s="113"/>
      <c r="CY18" s="113"/>
      <c r="CZ18" s="113"/>
      <c r="DA18" s="113"/>
      <c r="DB18" s="113"/>
      <c r="DC18" s="113"/>
      <c r="DD18" s="113"/>
      <c r="DE18" s="113"/>
      <c r="DF18" s="113"/>
      <c r="DG18" s="113"/>
      <c r="DH18" s="113"/>
      <c r="DI18" s="113"/>
      <c r="DJ18" s="113"/>
      <c r="DK18" s="113"/>
      <c r="DL18" s="113"/>
      <c r="DM18" s="113"/>
      <c r="DN18" s="113"/>
      <c r="DO18" s="113"/>
      <c r="DP18" s="113"/>
      <c r="DQ18" s="113"/>
      <c r="DR18" s="113"/>
      <c r="DS18" s="113"/>
      <c r="DT18" s="113"/>
      <c r="DU18" s="113"/>
      <c r="DV18" s="113"/>
      <c r="DW18" s="113"/>
      <c r="DX18" s="113"/>
      <c r="DY18" s="113"/>
      <c r="DZ18" s="113"/>
      <c r="EA18" s="113"/>
      <c r="EB18" s="113"/>
      <c r="EC18" s="113"/>
      <c r="ED18" s="113"/>
      <c r="EE18" s="113"/>
      <c r="EF18" s="113"/>
      <c r="EG18" s="113"/>
      <c r="EH18" s="113"/>
      <c r="EI18" s="113"/>
      <c r="EJ18" s="113"/>
      <c r="EK18" s="113"/>
      <c r="EL18" s="113"/>
      <c r="EM18" s="113"/>
      <c r="EN18" s="113"/>
      <c r="EO18" s="113"/>
      <c r="EP18" s="113"/>
      <c r="EQ18" s="113"/>
      <c r="ER18" s="113"/>
      <c r="ES18" s="113"/>
      <c r="ET18" s="113"/>
      <c r="EU18" s="113"/>
      <c r="EV18" s="113"/>
      <c r="EW18" s="113"/>
      <c r="EX18" s="113"/>
      <c r="EY18" s="113"/>
      <c r="EZ18" s="113"/>
      <c r="FA18" s="113"/>
      <c r="FB18" s="113"/>
      <c r="FC18" s="113"/>
      <c r="FD18" s="113"/>
      <c r="FE18" s="113"/>
      <c r="FF18" s="113"/>
      <c r="FG18" s="113"/>
      <c r="FH18" s="113"/>
      <c r="FI18" s="113"/>
      <c r="FJ18" s="113"/>
      <c r="FK18" s="113"/>
      <c r="FL18" s="113"/>
      <c r="FM18" s="113"/>
      <c r="FN18" s="113"/>
      <c r="FO18" s="113"/>
      <c r="FP18" s="113"/>
      <c r="FQ18" s="113"/>
      <c r="FR18" s="113"/>
      <c r="FS18" s="113"/>
      <c r="FT18" s="113"/>
      <c r="FU18" s="113"/>
      <c r="FV18" s="113"/>
      <c r="FW18" s="113"/>
      <c r="FX18" s="113"/>
      <c r="FY18" s="113"/>
      <c r="FZ18" s="113"/>
      <c r="GA18" s="113"/>
      <c r="GB18" s="113"/>
      <c r="GC18" s="113"/>
      <c r="GD18" s="113"/>
      <c r="GE18" s="113"/>
      <c r="GF18" s="113"/>
      <c r="GG18" s="113"/>
      <c r="GH18" s="113"/>
      <c r="GI18" s="113"/>
      <c r="GJ18" s="113"/>
      <c r="GK18" s="113"/>
      <c r="GL18" s="113"/>
      <c r="GM18" s="113"/>
      <c r="GN18" s="113"/>
      <c r="GO18" s="113"/>
      <c r="GP18" s="113"/>
      <c r="GQ18" s="113"/>
      <c r="GR18" s="113"/>
      <c r="GS18" s="113"/>
      <c r="GT18" s="113"/>
      <c r="GU18" s="113"/>
      <c r="GV18" s="113"/>
      <c r="GW18" s="113"/>
      <c r="GX18" s="113"/>
      <c r="GY18" s="113"/>
      <c r="GZ18" s="113"/>
      <c r="HA18" s="113"/>
      <c r="HB18" s="113"/>
      <c r="HC18" s="113"/>
      <c r="HD18" s="113"/>
      <c r="HE18" s="113"/>
      <c r="HF18" s="113"/>
      <c r="HG18" s="113"/>
      <c r="HH18" s="113"/>
      <c r="HI18" s="113"/>
      <c r="HJ18" s="113"/>
      <c r="HK18" s="113"/>
      <c r="HL18" s="113"/>
      <c r="HM18" s="113"/>
      <c r="HN18" s="113"/>
      <c r="HO18" s="113"/>
      <c r="HP18" s="113"/>
      <c r="HQ18" s="113"/>
      <c r="HR18" s="113"/>
      <c r="HS18" s="113"/>
      <c r="HT18" s="113"/>
      <c r="HU18" s="113"/>
      <c r="HV18" s="113"/>
      <c r="HW18" s="113"/>
      <c r="HX18" s="113"/>
      <c r="HY18" s="113"/>
      <c r="HZ18" s="113"/>
      <c r="IA18" s="113"/>
      <c r="IB18" s="113"/>
      <c r="IC18" s="113"/>
      <c r="ID18" s="113"/>
      <c r="IE18" s="113"/>
      <c r="IF18" s="113"/>
      <c r="IG18" s="113"/>
      <c r="IH18" s="113"/>
      <c r="II18" s="113"/>
      <c r="IJ18" s="113"/>
      <c r="IK18" s="113"/>
      <c r="IL18" s="113"/>
      <c r="IM18" s="113"/>
      <c r="IN18" s="113"/>
      <c r="IO18" s="113"/>
      <c r="IP18" s="113"/>
      <c r="IQ18" s="113"/>
      <c r="IR18" s="113"/>
    </row>
    <row r="19" spans="1:252" x14ac:dyDescent="0.25">
      <c r="C19" s="530"/>
      <c r="E19" s="929"/>
      <c r="G19" s="930"/>
      <c r="I19" s="690"/>
      <c r="K19" s="931"/>
      <c r="M19" s="932"/>
      <c r="O19" s="933"/>
      <c r="Q19" s="934"/>
    </row>
    <row r="20" spans="1:252" x14ac:dyDescent="0.25">
      <c r="A20" t="s">
        <v>20</v>
      </c>
      <c r="C20" s="561">
        <f>C11</f>
        <v>43626</v>
      </c>
      <c r="D20" s="261"/>
      <c r="E20" s="935">
        <v>43613</v>
      </c>
      <c r="F20" s="261"/>
      <c r="G20" s="936">
        <f>G11</f>
        <v>43613</v>
      </c>
      <c r="H20" s="261"/>
      <c r="I20" s="937">
        <f>I11</f>
        <v>43661</v>
      </c>
      <c r="J20" s="261"/>
      <c r="K20" s="562">
        <f>K11</f>
        <v>43613</v>
      </c>
      <c r="L20" s="261"/>
      <c r="M20" s="938">
        <f>M11</f>
        <v>43654</v>
      </c>
      <c r="N20" s="261"/>
      <c r="O20" s="939">
        <f>O11</f>
        <v>43613</v>
      </c>
      <c r="P20" s="261"/>
      <c r="Q20" s="940">
        <f>Q11</f>
        <v>42193</v>
      </c>
    </row>
    <row r="21" spans="1:252" x14ac:dyDescent="0.25">
      <c r="A21" s="941" t="s">
        <v>21</v>
      </c>
      <c r="C21" s="561">
        <f>C11+1</f>
        <v>43627</v>
      </c>
      <c r="D21" s="261"/>
      <c r="E21" s="935">
        <v>43614</v>
      </c>
      <c r="F21" s="261"/>
      <c r="G21" s="936">
        <f>G11+1</f>
        <v>43614</v>
      </c>
      <c r="H21" s="261"/>
      <c r="I21" s="937">
        <f>I11+1</f>
        <v>43662</v>
      </c>
      <c r="J21" s="261"/>
      <c r="K21" s="562">
        <f>K11+1</f>
        <v>43614</v>
      </c>
      <c r="L21" s="261"/>
      <c r="M21" s="938">
        <f>M11+1</f>
        <v>43655</v>
      </c>
      <c r="N21" s="261"/>
      <c r="O21" s="939">
        <f>O11+1</f>
        <v>43614</v>
      </c>
      <c r="P21" s="261"/>
      <c r="Q21" s="940">
        <f>Q11+1</f>
        <v>42194</v>
      </c>
    </row>
    <row r="22" spans="1:252" x14ac:dyDescent="0.25">
      <c r="C22" s="266"/>
      <c r="D22" s="266"/>
      <c r="E22" s="266"/>
      <c r="F22" s="266"/>
      <c r="G22" s="566"/>
      <c r="H22" s="266"/>
      <c r="I22" s="566"/>
      <c r="J22" s="266"/>
      <c r="K22" s="566"/>
      <c r="L22" s="266"/>
      <c r="M22" s="566"/>
      <c r="N22" s="266"/>
      <c r="O22" s="566"/>
      <c r="P22" s="266"/>
    </row>
    <row r="23" spans="1:252" x14ac:dyDescent="0.25">
      <c r="C23" s="266"/>
      <c r="D23" s="266"/>
      <c r="E23" s="266"/>
      <c r="F23" s="266"/>
      <c r="G23" s="266"/>
      <c r="H23" s="266"/>
      <c r="I23" s="266"/>
      <c r="J23" s="266"/>
      <c r="K23" s="266"/>
      <c r="L23" s="266"/>
      <c r="M23" s="266"/>
      <c r="N23" s="266"/>
      <c r="O23" s="266"/>
      <c r="P23" s="266"/>
      <c r="Q23" s="266"/>
    </row>
    <row r="24" spans="1:252" ht="20.25" x14ac:dyDescent="0.3">
      <c r="A24" s="1037" t="s">
        <v>408</v>
      </c>
      <c r="B24" s="1009"/>
      <c r="C24" s="1009"/>
      <c r="D24" s="1009"/>
      <c r="E24" s="1009"/>
      <c r="F24" s="1009"/>
      <c r="G24" s="1009"/>
      <c r="H24" s="1009"/>
      <c r="I24" s="1009"/>
      <c r="J24" s="1009"/>
      <c r="K24" s="1009"/>
      <c r="L24" s="1009"/>
      <c r="M24" s="1009"/>
      <c r="N24" s="1009"/>
      <c r="O24" s="743"/>
      <c r="P24" s="743"/>
    </row>
    <row r="25" spans="1:252" ht="20.25" x14ac:dyDescent="0.3">
      <c r="A25" s="1034" t="s">
        <v>23</v>
      </c>
      <c r="B25" s="1034"/>
      <c r="C25" s="1034"/>
      <c r="D25" s="1034"/>
      <c r="E25" s="1034"/>
      <c r="F25" s="1034"/>
      <c r="G25" s="1034"/>
      <c r="H25" s="1034"/>
      <c r="I25" s="1034"/>
      <c r="J25" s="1034"/>
      <c r="K25" s="1034"/>
      <c r="L25" s="1034"/>
      <c r="M25" s="1034"/>
      <c r="N25" s="1034"/>
      <c r="O25" s="743"/>
      <c r="P25" s="880"/>
    </row>
    <row r="26" spans="1:252" x14ac:dyDescent="0.25">
      <c r="A26" s="13" t="s">
        <v>1</v>
      </c>
      <c r="B26" s="123"/>
      <c r="C26" s="126" t="s">
        <v>105</v>
      </c>
      <c r="D26" s="13"/>
      <c r="E26" s="881" t="s">
        <v>33</v>
      </c>
      <c r="F26" s="13"/>
      <c r="G26" s="882" t="s">
        <v>106</v>
      </c>
      <c r="H26" s="13"/>
      <c r="I26" s="883" t="s">
        <v>107</v>
      </c>
      <c r="J26" s="13"/>
      <c r="K26" s="127" t="s">
        <v>3</v>
      </c>
      <c r="L26" s="13"/>
      <c r="M26" s="884" t="s">
        <v>4</v>
      </c>
      <c r="N26" s="13"/>
      <c r="O26" s="885" t="s">
        <v>409</v>
      </c>
      <c r="P26" s="13"/>
      <c r="Q26" s="886" t="s">
        <v>108</v>
      </c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6"/>
      <c r="AC26" s="136"/>
      <c r="AD26" s="136"/>
      <c r="AE26" s="136"/>
      <c r="AF26" s="136"/>
      <c r="AG26" s="136"/>
      <c r="AH26" s="136"/>
      <c r="AI26" s="136"/>
      <c r="AJ26" s="136"/>
      <c r="AK26" s="136"/>
      <c r="AL26" s="136"/>
      <c r="AM26" s="136"/>
      <c r="AN26" s="136"/>
      <c r="AO26" s="136"/>
      <c r="AP26" s="136"/>
      <c r="AQ26" s="136"/>
      <c r="AR26" s="136"/>
      <c r="AS26" s="136"/>
      <c r="AT26" s="136"/>
      <c r="AU26" s="136"/>
      <c r="AV26" s="136"/>
      <c r="AW26" s="136"/>
      <c r="AX26" s="136"/>
      <c r="AY26" s="136"/>
      <c r="AZ26" s="136"/>
      <c r="BA26" s="136"/>
      <c r="BB26" s="136"/>
      <c r="BC26" s="136"/>
      <c r="BD26" s="136"/>
      <c r="BE26" s="136"/>
      <c r="BF26" s="136"/>
      <c r="BG26" s="136"/>
      <c r="BH26" s="136"/>
      <c r="BI26" s="136"/>
      <c r="BJ26" s="136"/>
      <c r="BK26" s="136"/>
      <c r="BL26" s="136"/>
      <c r="BM26" s="136"/>
      <c r="BN26" s="136"/>
      <c r="BO26" s="136"/>
      <c r="BP26" s="136"/>
      <c r="BQ26" s="136"/>
      <c r="BR26" s="136"/>
      <c r="BS26" s="136"/>
      <c r="BT26" s="136"/>
      <c r="BU26" s="136"/>
      <c r="BV26" s="136"/>
      <c r="BW26" s="136"/>
      <c r="BX26" s="136"/>
      <c r="BY26" s="136"/>
      <c r="BZ26" s="136"/>
      <c r="CA26" s="136"/>
      <c r="CB26" s="136"/>
      <c r="CC26" s="136"/>
      <c r="CD26" s="136"/>
      <c r="CE26" s="136"/>
      <c r="CF26" s="136"/>
      <c r="CG26" s="136"/>
      <c r="CH26" s="136"/>
      <c r="CI26" s="136"/>
      <c r="CJ26" s="136"/>
      <c r="CK26" s="136"/>
      <c r="CL26" s="136"/>
      <c r="CM26" s="136"/>
      <c r="CN26" s="136"/>
      <c r="CO26" s="136"/>
      <c r="CP26" s="136"/>
      <c r="CQ26" s="136"/>
      <c r="CR26" s="136"/>
      <c r="CS26" s="136"/>
      <c r="CT26" s="136"/>
      <c r="CU26" s="136"/>
      <c r="CV26" s="136"/>
      <c r="CW26" s="136"/>
      <c r="CX26" s="136"/>
      <c r="CY26" s="136"/>
      <c r="CZ26" s="136"/>
      <c r="DA26" s="136"/>
      <c r="DB26" s="136"/>
      <c r="DC26" s="136"/>
      <c r="DD26" s="136"/>
      <c r="DE26" s="136"/>
      <c r="DF26" s="136"/>
      <c r="DG26" s="136"/>
      <c r="DH26" s="136"/>
      <c r="DI26" s="136"/>
      <c r="DJ26" s="136"/>
      <c r="DK26" s="136"/>
      <c r="DL26" s="136"/>
      <c r="DM26" s="136"/>
      <c r="DN26" s="136"/>
      <c r="DO26" s="136"/>
      <c r="DP26" s="136"/>
      <c r="DQ26" s="136"/>
      <c r="DR26" s="136"/>
      <c r="DS26" s="136"/>
      <c r="DT26" s="136"/>
      <c r="DU26" s="136"/>
      <c r="DV26" s="136"/>
      <c r="DW26" s="136"/>
      <c r="DX26" s="136"/>
      <c r="DY26" s="136"/>
      <c r="DZ26" s="136"/>
      <c r="EA26" s="136"/>
      <c r="EB26" s="136"/>
      <c r="EC26" s="136"/>
      <c r="ED26" s="136"/>
      <c r="EE26" s="136"/>
      <c r="EF26" s="136"/>
      <c r="EG26" s="136"/>
      <c r="EH26" s="136"/>
      <c r="EI26" s="136"/>
      <c r="EJ26" s="136"/>
      <c r="EK26" s="136"/>
      <c r="EL26" s="136"/>
      <c r="EM26" s="136"/>
      <c r="EN26" s="136"/>
      <c r="EO26" s="136"/>
      <c r="EP26" s="136"/>
      <c r="EQ26" s="136"/>
      <c r="ER26" s="136"/>
      <c r="ES26" s="136"/>
      <c r="ET26" s="136"/>
      <c r="EU26" s="136"/>
      <c r="EV26" s="136"/>
      <c r="EW26" s="136"/>
      <c r="EX26" s="136"/>
      <c r="EY26" s="136"/>
      <c r="EZ26" s="136"/>
      <c r="FA26" s="136"/>
      <c r="FB26" s="136"/>
      <c r="FC26" s="136"/>
      <c r="FD26" s="136"/>
      <c r="FE26" s="136"/>
      <c r="FF26" s="136"/>
      <c r="FG26" s="136"/>
      <c r="FH26" s="136"/>
      <c r="FI26" s="136"/>
      <c r="FJ26" s="136"/>
      <c r="FK26" s="136"/>
      <c r="FL26" s="136"/>
      <c r="FM26" s="136"/>
      <c r="FN26" s="136"/>
      <c r="FO26" s="136"/>
      <c r="FP26" s="136"/>
      <c r="FQ26" s="136"/>
      <c r="FR26" s="136"/>
      <c r="FS26" s="136"/>
      <c r="FT26" s="136"/>
      <c r="FU26" s="136"/>
      <c r="FV26" s="136"/>
      <c r="FW26" s="136"/>
      <c r="FX26" s="136"/>
      <c r="FY26" s="136"/>
      <c r="FZ26" s="136"/>
      <c r="GA26" s="136"/>
      <c r="GB26" s="136"/>
      <c r="GC26" s="136"/>
      <c r="GD26" s="136"/>
      <c r="GE26" s="136"/>
      <c r="GF26" s="136"/>
      <c r="GG26" s="136"/>
      <c r="GH26" s="136"/>
      <c r="GI26" s="136"/>
      <c r="GJ26" s="136"/>
      <c r="GK26" s="136"/>
      <c r="GL26" s="136"/>
      <c r="GM26" s="136"/>
      <c r="GN26" s="136"/>
      <c r="GO26" s="136"/>
      <c r="GP26" s="136"/>
      <c r="GQ26" s="136"/>
      <c r="GR26" s="136"/>
      <c r="GS26" s="136"/>
      <c r="GT26" s="136"/>
      <c r="GU26" s="136"/>
      <c r="GV26" s="136"/>
      <c r="GW26" s="136"/>
      <c r="GX26" s="136"/>
      <c r="GY26" s="136"/>
      <c r="GZ26" s="136"/>
      <c r="HA26" s="136"/>
      <c r="HB26" s="136"/>
      <c r="HC26" s="136"/>
      <c r="HD26" s="136"/>
      <c r="HE26" s="136"/>
      <c r="HF26" s="136"/>
      <c r="HG26" s="136"/>
      <c r="HH26" s="136"/>
      <c r="HI26" s="136"/>
      <c r="HJ26" s="136"/>
      <c r="HK26" s="136"/>
      <c r="HL26" s="136"/>
      <c r="HM26" s="136"/>
      <c r="HN26" s="136"/>
      <c r="HO26" s="136"/>
      <c r="HP26" s="136"/>
      <c r="HQ26" s="136"/>
      <c r="HR26" s="136"/>
      <c r="HS26" s="136"/>
      <c r="HT26" s="136"/>
      <c r="HU26" s="136"/>
      <c r="HV26" s="136"/>
      <c r="HW26" s="136"/>
      <c r="HX26" s="136"/>
      <c r="HY26" s="136"/>
      <c r="HZ26" s="136"/>
      <c r="IA26" s="136"/>
      <c r="IB26" s="136"/>
      <c r="IC26" s="136"/>
      <c r="ID26" s="136"/>
      <c r="IE26" s="136"/>
      <c r="IF26" s="136"/>
      <c r="IG26" s="136"/>
      <c r="IH26" s="136"/>
      <c r="II26" s="136"/>
      <c r="IJ26" s="136"/>
      <c r="IK26" s="136"/>
      <c r="IL26" s="136"/>
      <c r="IM26" s="136"/>
      <c r="IN26" s="136"/>
      <c r="IO26" s="136"/>
      <c r="IP26" s="136"/>
      <c r="IQ26" s="136"/>
      <c r="IR26" s="136"/>
    </row>
    <row r="27" spans="1:252" x14ac:dyDescent="0.25">
      <c r="A27" s="23"/>
      <c r="B27" s="23"/>
      <c r="C27" s="141" t="s">
        <v>410</v>
      </c>
      <c r="D27" s="23"/>
      <c r="E27" s="887" t="s">
        <v>411</v>
      </c>
      <c r="F27" s="23"/>
      <c r="G27" s="888" t="s">
        <v>412</v>
      </c>
      <c r="H27" s="23"/>
      <c r="I27" s="25" t="s">
        <v>413</v>
      </c>
      <c r="J27" s="23"/>
      <c r="K27" s="142" t="s">
        <v>414</v>
      </c>
      <c r="L27" s="23"/>
      <c r="M27" s="889" t="s">
        <v>415</v>
      </c>
      <c r="N27" s="23"/>
      <c r="O27" s="286" t="s">
        <v>416</v>
      </c>
      <c r="P27" s="23"/>
      <c r="Q27" s="890" t="s">
        <v>417</v>
      </c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  <c r="AF27" s="150"/>
      <c r="AG27" s="150"/>
      <c r="AH27" s="150"/>
      <c r="AI27" s="150"/>
      <c r="AJ27" s="150"/>
      <c r="AK27" s="150"/>
      <c r="AL27" s="150"/>
      <c r="AM27" s="150"/>
      <c r="AN27" s="150"/>
      <c r="AO27" s="150"/>
      <c r="AP27" s="150"/>
      <c r="AQ27" s="150"/>
      <c r="AR27" s="150"/>
      <c r="AS27" s="150"/>
      <c r="AT27" s="150"/>
      <c r="AU27" s="150"/>
      <c r="AV27" s="150"/>
      <c r="AW27" s="150"/>
      <c r="AX27" s="150"/>
      <c r="AY27" s="150"/>
      <c r="AZ27" s="150"/>
      <c r="BA27" s="150"/>
      <c r="BB27" s="150"/>
      <c r="BC27" s="150"/>
      <c r="BD27" s="150"/>
      <c r="BE27" s="150"/>
      <c r="BF27" s="150"/>
      <c r="BG27" s="150"/>
      <c r="BH27" s="150"/>
      <c r="BI27" s="150"/>
      <c r="BJ27" s="150"/>
      <c r="BK27" s="150"/>
      <c r="BL27" s="150"/>
      <c r="BM27" s="150"/>
      <c r="BN27" s="150"/>
      <c r="BO27" s="150"/>
      <c r="BP27" s="150"/>
      <c r="BQ27" s="150"/>
      <c r="BR27" s="150"/>
      <c r="BS27" s="150"/>
      <c r="BT27" s="150"/>
      <c r="BU27" s="150"/>
      <c r="BV27" s="150"/>
      <c r="BW27" s="150"/>
      <c r="BX27" s="150"/>
      <c r="BY27" s="150"/>
      <c r="BZ27" s="150"/>
      <c r="CA27" s="150"/>
      <c r="CB27" s="150"/>
      <c r="CC27" s="150"/>
      <c r="CD27" s="150"/>
      <c r="CE27" s="150"/>
      <c r="CF27" s="150"/>
      <c r="CG27" s="150"/>
      <c r="CH27" s="150"/>
      <c r="CI27" s="150"/>
      <c r="CJ27" s="150"/>
      <c r="CK27" s="150"/>
      <c r="CL27" s="150"/>
      <c r="CM27" s="150"/>
      <c r="CN27" s="150"/>
      <c r="CO27" s="150"/>
      <c r="CP27" s="150"/>
      <c r="CQ27" s="150"/>
      <c r="CR27" s="150"/>
      <c r="CS27" s="150"/>
      <c r="CT27" s="150"/>
      <c r="CU27" s="150"/>
      <c r="CV27" s="150"/>
      <c r="CW27" s="150"/>
      <c r="CX27" s="150"/>
      <c r="CY27" s="150"/>
      <c r="CZ27" s="150"/>
      <c r="DA27" s="150"/>
      <c r="DB27" s="150"/>
      <c r="DC27" s="150"/>
      <c r="DD27" s="150"/>
      <c r="DE27" s="150"/>
      <c r="DF27" s="150"/>
      <c r="DG27" s="150"/>
      <c r="DH27" s="150"/>
      <c r="DI27" s="150"/>
      <c r="DJ27" s="150"/>
      <c r="DK27" s="150"/>
      <c r="DL27" s="150"/>
      <c r="DM27" s="150"/>
      <c r="DN27" s="150"/>
      <c r="DO27" s="150"/>
      <c r="DP27" s="150"/>
      <c r="DQ27" s="150"/>
      <c r="DR27" s="150"/>
      <c r="DS27" s="150"/>
      <c r="DT27" s="150"/>
      <c r="DU27" s="150"/>
      <c r="DV27" s="150"/>
      <c r="DW27" s="150"/>
      <c r="DX27" s="150"/>
      <c r="DY27" s="150"/>
      <c r="DZ27" s="150"/>
      <c r="EA27" s="150"/>
      <c r="EB27" s="150"/>
      <c r="EC27" s="150"/>
      <c r="ED27" s="150"/>
      <c r="EE27" s="150"/>
      <c r="EF27" s="150"/>
      <c r="EG27" s="150"/>
      <c r="EH27" s="150"/>
      <c r="EI27" s="150"/>
      <c r="EJ27" s="150"/>
      <c r="EK27" s="150"/>
      <c r="EL27" s="150"/>
      <c r="EM27" s="150"/>
      <c r="EN27" s="150"/>
      <c r="EO27" s="150"/>
      <c r="EP27" s="150"/>
      <c r="EQ27" s="150"/>
      <c r="ER27" s="150"/>
      <c r="ES27" s="150"/>
      <c r="ET27" s="150"/>
      <c r="EU27" s="150"/>
      <c r="EV27" s="150"/>
      <c r="EW27" s="150"/>
      <c r="EX27" s="150"/>
      <c r="EY27" s="150"/>
      <c r="EZ27" s="150"/>
      <c r="FA27" s="150"/>
      <c r="FB27" s="150"/>
      <c r="FC27" s="150"/>
      <c r="FD27" s="150"/>
      <c r="FE27" s="150"/>
      <c r="FF27" s="150"/>
      <c r="FG27" s="150"/>
      <c r="FH27" s="150"/>
      <c r="FI27" s="150"/>
      <c r="FJ27" s="150"/>
      <c r="FK27" s="150"/>
      <c r="FL27" s="150"/>
      <c r="FM27" s="150"/>
      <c r="FN27" s="150"/>
      <c r="FO27" s="150"/>
      <c r="FP27" s="150"/>
      <c r="FQ27" s="150"/>
      <c r="FR27" s="150"/>
      <c r="FS27" s="150"/>
      <c r="FT27" s="150"/>
      <c r="FU27" s="150"/>
      <c r="FV27" s="150"/>
      <c r="FW27" s="150"/>
      <c r="FX27" s="150"/>
      <c r="FY27" s="150"/>
      <c r="FZ27" s="150"/>
      <c r="GA27" s="150"/>
      <c r="GB27" s="150"/>
      <c r="GC27" s="150"/>
      <c r="GD27" s="150"/>
      <c r="GE27" s="150"/>
      <c r="GF27" s="150"/>
      <c r="GG27" s="150"/>
      <c r="GH27" s="150"/>
      <c r="GI27" s="150"/>
      <c r="GJ27" s="150"/>
      <c r="GK27" s="150"/>
      <c r="GL27" s="150"/>
      <c r="GM27" s="150"/>
      <c r="GN27" s="150"/>
      <c r="GO27" s="150"/>
      <c r="GP27" s="150"/>
      <c r="GQ27" s="150"/>
      <c r="GR27" s="150"/>
      <c r="GS27" s="150"/>
      <c r="GT27" s="150"/>
      <c r="GU27" s="150"/>
      <c r="GV27" s="150"/>
      <c r="GW27" s="150"/>
      <c r="GX27" s="150"/>
      <c r="GY27" s="150"/>
      <c r="GZ27" s="150"/>
      <c r="HA27" s="150"/>
      <c r="HB27" s="150"/>
      <c r="HC27" s="150"/>
      <c r="HD27" s="150"/>
      <c r="HE27" s="150"/>
      <c r="HF27" s="150"/>
      <c r="HG27" s="150"/>
      <c r="HH27" s="150"/>
      <c r="HI27" s="150"/>
      <c r="HJ27" s="150"/>
      <c r="HK27" s="150"/>
      <c r="HL27" s="150"/>
      <c r="HM27" s="150"/>
      <c r="HN27" s="150"/>
      <c r="HO27" s="150"/>
      <c r="HP27" s="150"/>
      <c r="HQ27" s="150"/>
      <c r="HR27" s="150"/>
      <c r="HS27" s="150"/>
      <c r="HT27" s="150"/>
      <c r="HU27" s="150"/>
      <c r="HV27" s="150"/>
      <c r="HW27" s="150"/>
      <c r="HX27" s="150"/>
      <c r="HY27" s="150"/>
      <c r="HZ27" s="150"/>
      <c r="IA27" s="150"/>
      <c r="IB27" s="150"/>
      <c r="IC27" s="150"/>
      <c r="ID27" s="150"/>
      <c r="IE27" s="150"/>
      <c r="IF27" s="150"/>
      <c r="IG27" s="150"/>
      <c r="IH27" s="150"/>
      <c r="II27" s="150"/>
      <c r="IJ27" s="150"/>
      <c r="IK27" s="150"/>
      <c r="IL27" s="150"/>
      <c r="IM27" s="150"/>
      <c r="IN27" s="150"/>
      <c r="IO27" s="150"/>
      <c r="IP27" s="150"/>
      <c r="IQ27" s="150"/>
      <c r="IR27" s="150"/>
    </row>
    <row r="28" spans="1:252" x14ac:dyDescent="0.25">
      <c r="C28" s="891"/>
      <c r="D28" s="892"/>
      <c r="E28" s="893"/>
      <c r="F28" s="892"/>
      <c r="G28" s="894"/>
      <c r="H28" s="892"/>
      <c r="I28" s="895"/>
      <c r="J28" s="892"/>
      <c r="K28" s="896"/>
      <c r="L28" s="892"/>
      <c r="M28" s="897"/>
      <c r="N28" s="892"/>
      <c r="O28" s="898"/>
      <c r="P28" s="892"/>
      <c r="Q28" s="899"/>
      <c r="R28" s="892"/>
    </row>
    <row r="29" spans="1:252" x14ac:dyDescent="0.25">
      <c r="A29" s="536" t="s">
        <v>8</v>
      </c>
      <c r="B29" s="153"/>
      <c r="C29" s="900">
        <v>43619</v>
      </c>
      <c r="D29" s="319"/>
      <c r="E29" s="901">
        <v>43605</v>
      </c>
      <c r="F29" s="319"/>
      <c r="G29" s="902">
        <v>43605</v>
      </c>
      <c r="H29" s="319"/>
      <c r="I29" s="903">
        <v>43654</v>
      </c>
      <c r="J29" s="319"/>
      <c r="K29" s="904">
        <v>43605</v>
      </c>
      <c r="L29" s="319"/>
      <c r="M29" s="905">
        <v>43647</v>
      </c>
      <c r="N29" s="319"/>
      <c r="O29" s="906">
        <v>43605</v>
      </c>
      <c r="P29" s="319"/>
      <c r="Q29" s="907">
        <v>42191</v>
      </c>
      <c r="R29" s="892"/>
    </row>
    <row r="30" spans="1:252" x14ac:dyDescent="0.25">
      <c r="A30" s="908" t="s">
        <v>9</v>
      </c>
      <c r="B30" s="309"/>
      <c r="C30" s="909">
        <v>43674</v>
      </c>
      <c r="D30" s="910"/>
      <c r="E30" s="911">
        <v>43639</v>
      </c>
      <c r="F30" s="910"/>
      <c r="G30" s="912">
        <v>43653</v>
      </c>
      <c r="H30" s="910"/>
      <c r="I30" s="913">
        <v>43702</v>
      </c>
      <c r="J30" s="910"/>
      <c r="K30" s="914">
        <v>43660</v>
      </c>
      <c r="L30" s="910"/>
      <c r="M30" s="915">
        <v>43702</v>
      </c>
      <c r="N30" s="910"/>
      <c r="O30" s="916">
        <v>43702</v>
      </c>
      <c r="P30" s="910"/>
      <c r="Q30" s="917">
        <v>42218</v>
      </c>
      <c r="R30" s="892"/>
    </row>
    <row r="31" spans="1:252" x14ac:dyDescent="0.25">
      <c r="A31" s="309" t="s">
        <v>10</v>
      </c>
      <c r="B31" s="309"/>
      <c r="C31" s="909">
        <v>43528</v>
      </c>
      <c r="D31" s="910"/>
      <c r="E31" s="911">
        <v>43528</v>
      </c>
      <c r="F31" s="910"/>
      <c r="G31" s="912">
        <v>43528</v>
      </c>
      <c r="H31" s="910"/>
      <c r="I31" s="913">
        <v>43528</v>
      </c>
      <c r="J31" s="910"/>
      <c r="K31" s="914">
        <v>43528</v>
      </c>
      <c r="L31" s="910"/>
      <c r="M31" s="915">
        <v>43528</v>
      </c>
      <c r="N31" s="910"/>
      <c r="O31" s="916">
        <v>43528</v>
      </c>
      <c r="P31" s="910"/>
      <c r="Q31" s="918">
        <v>42065</v>
      </c>
      <c r="R31" s="892"/>
    </row>
    <row r="32" spans="1:252" x14ac:dyDescent="0.25">
      <c r="A32" s="309" t="s">
        <v>24</v>
      </c>
      <c r="B32" s="309"/>
      <c r="C32" s="909">
        <f>C29-3</f>
        <v>43616</v>
      </c>
      <c r="D32" s="910"/>
      <c r="E32" s="911">
        <f>E29-3</f>
        <v>43602</v>
      </c>
      <c r="F32" s="910"/>
      <c r="G32" s="912">
        <f>G29-3</f>
        <v>43602</v>
      </c>
      <c r="H32" s="910"/>
      <c r="I32" s="913">
        <f>I29-5</f>
        <v>43649</v>
      </c>
      <c r="J32" s="910"/>
      <c r="K32" s="914">
        <f>K29-3</f>
        <v>43602</v>
      </c>
      <c r="L32" s="910"/>
      <c r="M32" s="915">
        <f>M29-3</f>
        <v>43644</v>
      </c>
      <c r="N32" s="910"/>
      <c r="O32" s="916">
        <f>O29-3</f>
        <v>43602</v>
      </c>
      <c r="P32" s="910"/>
      <c r="Q32" s="918">
        <f>Q29-3-1</f>
        <v>42187</v>
      </c>
      <c r="R32" s="892"/>
    </row>
    <row r="33" spans="1:252" x14ac:dyDescent="0.25">
      <c r="A33" s="919" t="s">
        <v>141</v>
      </c>
      <c r="B33" s="309"/>
      <c r="C33" s="909"/>
      <c r="D33" s="910"/>
      <c r="E33" s="942">
        <f>E32-7</f>
        <v>43595</v>
      </c>
      <c r="F33" s="943"/>
      <c r="G33" s="944">
        <f>G32-7</f>
        <v>43595</v>
      </c>
      <c r="H33" s="943"/>
      <c r="I33" s="945">
        <f>I32-7</f>
        <v>43642</v>
      </c>
      <c r="J33" s="943"/>
      <c r="K33" s="946">
        <f>K32-7</f>
        <v>43595</v>
      </c>
      <c r="L33" s="943"/>
      <c r="M33" s="947">
        <f>M32-7</f>
        <v>43637</v>
      </c>
      <c r="N33" s="943"/>
      <c r="O33" s="948">
        <f>O32-7</f>
        <v>43595</v>
      </c>
      <c r="P33" s="910"/>
      <c r="Q33" s="949"/>
    </row>
    <row r="34" spans="1:252" x14ac:dyDescent="0.25">
      <c r="A34" s="908" t="s">
        <v>25</v>
      </c>
      <c r="B34" s="309"/>
      <c r="C34" s="909">
        <f>C29+7</f>
        <v>43626</v>
      </c>
      <c r="D34" s="910"/>
      <c r="E34" s="911">
        <f>E29+7+1</f>
        <v>43613</v>
      </c>
      <c r="F34" s="910"/>
      <c r="G34" s="912">
        <f>G29+7+1</f>
        <v>43613</v>
      </c>
      <c r="H34" s="910"/>
      <c r="I34" s="913">
        <f>I29+7</f>
        <v>43661</v>
      </c>
      <c r="J34" s="910"/>
      <c r="K34" s="914">
        <f>K29+7+1</f>
        <v>43613</v>
      </c>
      <c r="L34" s="910"/>
      <c r="M34" s="915">
        <f>M29+7</f>
        <v>43654</v>
      </c>
      <c r="N34" s="910"/>
      <c r="O34" s="916">
        <f>O29+7+1</f>
        <v>43613</v>
      </c>
      <c r="P34" s="910"/>
      <c r="Q34" s="918">
        <f>Q30+2</f>
        <v>42220</v>
      </c>
      <c r="R34" s="892"/>
    </row>
    <row r="35" spans="1:252" x14ac:dyDescent="0.25">
      <c r="A35" s="309" t="s">
        <v>12</v>
      </c>
      <c r="B35" s="309"/>
      <c r="C35" s="909">
        <f>C29+30</f>
        <v>43649</v>
      </c>
      <c r="D35" s="910"/>
      <c r="E35" s="911">
        <f>E29+18</f>
        <v>43623</v>
      </c>
      <c r="F35" s="910"/>
      <c r="G35" s="912">
        <f>G29+25</f>
        <v>43630</v>
      </c>
      <c r="H35" s="910"/>
      <c r="I35" s="913">
        <f>I29+25</f>
        <v>43679</v>
      </c>
      <c r="J35" s="910"/>
      <c r="K35" s="914">
        <f>K29+32</f>
        <v>43637</v>
      </c>
      <c r="L35" s="910"/>
      <c r="M35" s="915">
        <f>M29+32</f>
        <v>43679</v>
      </c>
      <c r="N35" s="910"/>
      <c r="O35" s="916">
        <v>43665</v>
      </c>
      <c r="P35" s="910"/>
      <c r="Q35" s="918">
        <v>42206</v>
      </c>
      <c r="R35" s="892"/>
    </row>
    <row r="36" spans="1:252" x14ac:dyDescent="0.25">
      <c r="A36" s="919" t="s">
        <v>126</v>
      </c>
      <c r="B36" s="309"/>
      <c r="C36" s="909">
        <v>43560</v>
      </c>
      <c r="D36" s="910"/>
      <c r="E36" s="924">
        <v>43560</v>
      </c>
      <c r="F36" s="910"/>
      <c r="G36" s="912">
        <f>C36</f>
        <v>43560</v>
      </c>
      <c r="H36" s="910"/>
      <c r="I36" s="913">
        <f>C36</f>
        <v>43560</v>
      </c>
      <c r="J36" s="910"/>
      <c r="K36" s="914">
        <f>C36</f>
        <v>43560</v>
      </c>
      <c r="L36" s="910"/>
      <c r="M36" s="915">
        <f>C36</f>
        <v>43560</v>
      </c>
      <c r="N36" s="910"/>
      <c r="O36" s="916">
        <f>C36</f>
        <v>43560</v>
      </c>
      <c r="P36" s="910"/>
      <c r="Q36" s="918"/>
    </row>
    <row r="37" spans="1:252" x14ac:dyDescent="0.25">
      <c r="A37" s="309" t="s">
        <v>14</v>
      </c>
      <c r="B37" s="309"/>
      <c r="C37" s="909">
        <v>43573</v>
      </c>
      <c r="D37" s="910"/>
      <c r="E37" s="924">
        <v>43573</v>
      </c>
      <c r="F37" s="910"/>
      <c r="G37" s="912">
        <f>C37</f>
        <v>43573</v>
      </c>
      <c r="H37" s="910"/>
      <c r="I37" s="913">
        <f>C37</f>
        <v>43573</v>
      </c>
      <c r="J37" s="910"/>
      <c r="K37" s="914">
        <f>C37</f>
        <v>43573</v>
      </c>
      <c r="L37" s="910"/>
      <c r="M37" s="915">
        <f>C37</f>
        <v>43573</v>
      </c>
      <c r="N37" s="910"/>
      <c r="O37" s="916">
        <f>C37</f>
        <v>43573</v>
      </c>
      <c r="P37" s="910"/>
      <c r="Q37" s="918"/>
    </row>
    <row r="38" spans="1:252" x14ac:dyDescent="0.25">
      <c r="A38" s="908" t="s">
        <v>15</v>
      </c>
      <c r="B38" s="309"/>
      <c r="C38" s="909">
        <f>C29+4</f>
        <v>43623</v>
      </c>
      <c r="D38" s="910"/>
      <c r="E38" s="924">
        <v>43609</v>
      </c>
      <c r="F38" s="910"/>
      <c r="G38" s="912">
        <f>G29+4</f>
        <v>43609</v>
      </c>
      <c r="H38" s="910"/>
      <c r="I38" s="913">
        <f>I29+4</f>
        <v>43658</v>
      </c>
      <c r="J38" s="910"/>
      <c r="K38" s="914">
        <f>K29+4</f>
        <v>43609</v>
      </c>
      <c r="L38" s="910"/>
      <c r="M38" s="915">
        <f>M29+4</f>
        <v>43651</v>
      </c>
      <c r="N38" s="910"/>
      <c r="O38" s="916">
        <f>O29+4</f>
        <v>43609</v>
      </c>
      <c r="P38" s="910"/>
      <c r="Q38" s="918"/>
    </row>
    <row r="39" spans="1:252" x14ac:dyDescent="0.25">
      <c r="A39" s="309" t="s">
        <v>26</v>
      </c>
      <c r="B39" s="309"/>
      <c r="C39" s="909">
        <v>43570</v>
      </c>
      <c r="D39" s="910"/>
      <c r="E39" s="924">
        <v>43570</v>
      </c>
      <c r="F39" s="910"/>
      <c r="G39" s="912">
        <v>43570</v>
      </c>
      <c r="H39" s="910"/>
      <c r="I39" s="913">
        <v>43623</v>
      </c>
      <c r="J39" s="910"/>
      <c r="K39" s="914">
        <v>43570</v>
      </c>
      <c r="L39" s="910"/>
      <c r="M39" s="915">
        <v>43623</v>
      </c>
      <c r="N39" s="910"/>
      <c r="O39" s="916">
        <v>43570</v>
      </c>
      <c r="P39" s="910"/>
      <c r="Q39" s="918"/>
    </row>
    <row r="40" spans="1:252" x14ac:dyDescent="0.25">
      <c r="A40" s="925" t="s">
        <v>19</v>
      </c>
      <c r="B40" s="926"/>
      <c r="C40" s="927">
        <f>C29+9</f>
        <v>43628</v>
      </c>
      <c r="D40" s="927"/>
      <c r="E40" s="927">
        <f>E29+9</f>
        <v>43614</v>
      </c>
      <c r="F40" s="927"/>
      <c r="G40" s="927">
        <f>G29+9</f>
        <v>43614</v>
      </c>
      <c r="H40" s="927"/>
      <c r="I40" s="927">
        <f>I29+9</f>
        <v>43663</v>
      </c>
      <c r="J40" s="927"/>
      <c r="K40" s="927">
        <f>K29+9</f>
        <v>43614</v>
      </c>
      <c r="L40" s="927"/>
      <c r="M40" s="927">
        <f>M29+9</f>
        <v>43656</v>
      </c>
      <c r="N40" s="927"/>
      <c r="O40" s="927">
        <f>O29+9</f>
        <v>43614</v>
      </c>
      <c r="P40" s="927"/>
      <c r="Q40" s="927"/>
      <c r="R40" s="928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  <c r="AH40" s="113"/>
      <c r="AI40" s="113"/>
      <c r="AJ40" s="113"/>
      <c r="AK40" s="113"/>
      <c r="AL40" s="113"/>
      <c r="AM40" s="113"/>
      <c r="AN40" s="113"/>
      <c r="AO40" s="113"/>
      <c r="AP40" s="113"/>
      <c r="AQ40" s="113"/>
      <c r="AR40" s="113"/>
      <c r="AS40" s="113"/>
      <c r="AT40" s="113"/>
      <c r="AU40" s="113"/>
      <c r="AV40" s="113"/>
      <c r="AW40" s="113"/>
      <c r="AX40" s="113"/>
      <c r="AY40" s="113"/>
      <c r="AZ40" s="113"/>
      <c r="BA40" s="113"/>
      <c r="BB40" s="113"/>
      <c r="BC40" s="113"/>
      <c r="BD40" s="113"/>
      <c r="BE40" s="113"/>
      <c r="BF40" s="113"/>
      <c r="BG40" s="113"/>
      <c r="BH40" s="113"/>
      <c r="BI40" s="113"/>
      <c r="BJ40" s="113"/>
      <c r="BK40" s="113"/>
      <c r="BL40" s="113"/>
      <c r="BM40" s="113"/>
      <c r="BN40" s="113"/>
      <c r="BO40" s="113"/>
      <c r="BP40" s="113"/>
      <c r="BQ40" s="113"/>
      <c r="BR40" s="113"/>
      <c r="BS40" s="113"/>
      <c r="BT40" s="113"/>
      <c r="BU40" s="113"/>
      <c r="BV40" s="113"/>
      <c r="BW40" s="113"/>
      <c r="BX40" s="113"/>
      <c r="BY40" s="113"/>
      <c r="BZ40" s="113"/>
      <c r="CA40" s="113"/>
      <c r="CB40" s="113"/>
      <c r="CC40" s="113"/>
      <c r="CD40" s="113"/>
      <c r="CE40" s="113"/>
      <c r="CF40" s="113"/>
      <c r="CG40" s="113"/>
      <c r="CH40" s="113"/>
      <c r="CI40" s="113"/>
      <c r="CJ40" s="113"/>
      <c r="CK40" s="113"/>
      <c r="CL40" s="113"/>
      <c r="CM40" s="113"/>
      <c r="CN40" s="113"/>
      <c r="CO40" s="113"/>
      <c r="CP40" s="113"/>
      <c r="CQ40" s="113"/>
      <c r="CR40" s="113"/>
      <c r="CS40" s="113"/>
      <c r="CT40" s="113"/>
      <c r="CU40" s="113"/>
      <c r="CV40" s="113"/>
      <c r="CW40" s="113"/>
      <c r="CX40" s="113"/>
      <c r="CY40" s="113"/>
      <c r="CZ40" s="113"/>
      <c r="DA40" s="113"/>
      <c r="DB40" s="113"/>
      <c r="DC40" s="113"/>
      <c r="DD40" s="113"/>
      <c r="DE40" s="113"/>
      <c r="DF40" s="113"/>
      <c r="DG40" s="113"/>
      <c r="DH40" s="113"/>
      <c r="DI40" s="113"/>
      <c r="DJ40" s="113"/>
      <c r="DK40" s="113"/>
      <c r="DL40" s="113"/>
      <c r="DM40" s="113"/>
      <c r="DN40" s="113"/>
      <c r="DO40" s="113"/>
      <c r="DP40" s="113"/>
      <c r="DQ40" s="113"/>
      <c r="DR40" s="113"/>
      <c r="DS40" s="113"/>
      <c r="DT40" s="113"/>
      <c r="DU40" s="113"/>
      <c r="DV40" s="113"/>
      <c r="DW40" s="113"/>
      <c r="DX40" s="113"/>
      <c r="DY40" s="113"/>
      <c r="DZ40" s="113"/>
      <c r="EA40" s="113"/>
      <c r="EB40" s="113"/>
      <c r="EC40" s="113"/>
      <c r="ED40" s="113"/>
      <c r="EE40" s="113"/>
      <c r="EF40" s="113"/>
      <c r="EG40" s="113"/>
      <c r="EH40" s="113"/>
      <c r="EI40" s="113"/>
      <c r="EJ40" s="113"/>
      <c r="EK40" s="113"/>
      <c r="EL40" s="113"/>
      <c r="EM40" s="113"/>
      <c r="EN40" s="113"/>
      <c r="EO40" s="113"/>
      <c r="EP40" s="113"/>
      <c r="EQ40" s="113"/>
      <c r="ER40" s="113"/>
      <c r="ES40" s="113"/>
      <c r="ET40" s="113"/>
      <c r="EU40" s="113"/>
      <c r="EV40" s="113"/>
      <c r="EW40" s="113"/>
      <c r="EX40" s="113"/>
      <c r="EY40" s="113"/>
      <c r="EZ40" s="113"/>
      <c r="FA40" s="113"/>
      <c r="FB40" s="113"/>
      <c r="FC40" s="113"/>
      <c r="FD40" s="113"/>
      <c r="FE40" s="113"/>
      <c r="FF40" s="113"/>
      <c r="FG40" s="113"/>
      <c r="FH40" s="113"/>
      <c r="FI40" s="113"/>
      <c r="FJ40" s="113"/>
      <c r="FK40" s="113"/>
      <c r="FL40" s="113"/>
      <c r="FM40" s="113"/>
      <c r="FN40" s="113"/>
      <c r="FO40" s="113"/>
      <c r="FP40" s="113"/>
      <c r="FQ40" s="113"/>
      <c r="FR40" s="113"/>
      <c r="FS40" s="113"/>
      <c r="FT40" s="113"/>
      <c r="FU40" s="113"/>
      <c r="FV40" s="113"/>
      <c r="FW40" s="113"/>
      <c r="FX40" s="113"/>
      <c r="FY40" s="113"/>
      <c r="FZ40" s="113"/>
      <c r="GA40" s="113"/>
      <c r="GB40" s="113"/>
      <c r="GC40" s="113"/>
      <c r="GD40" s="113"/>
      <c r="GE40" s="113"/>
      <c r="GF40" s="113"/>
      <c r="GG40" s="113"/>
      <c r="GH40" s="113"/>
      <c r="GI40" s="113"/>
      <c r="GJ40" s="113"/>
      <c r="GK40" s="113"/>
      <c r="GL40" s="113"/>
      <c r="GM40" s="113"/>
      <c r="GN40" s="113"/>
      <c r="GO40" s="113"/>
      <c r="GP40" s="113"/>
      <c r="GQ40" s="113"/>
      <c r="GR40" s="113"/>
      <c r="GS40" s="113"/>
      <c r="GT40" s="113"/>
      <c r="GU40" s="113"/>
      <c r="GV40" s="113"/>
      <c r="GW40" s="113"/>
      <c r="GX40" s="113"/>
      <c r="GY40" s="113"/>
      <c r="GZ40" s="113"/>
      <c r="HA40" s="113"/>
      <c r="HB40" s="113"/>
      <c r="HC40" s="113"/>
      <c r="HD40" s="113"/>
      <c r="HE40" s="113"/>
      <c r="HF40" s="113"/>
      <c r="HG40" s="113"/>
      <c r="HH40" s="113"/>
      <c r="HI40" s="113"/>
      <c r="HJ40" s="113"/>
      <c r="HK40" s="113"/>
      <c r="HL40" s="113"/>
      <c r="HM40" s="113"/>
      <c r="HN40" s="113"/>
      <c r="HO40" s="113"/>
      <c r="HP40" s="113"/>
      <c r="HQ40" s="113"/>
      <c r="HR40" s="113"/>
      <c r="HS40" s="113"/>
      <c r="HT40" s="113"/>
      <c r="HU40" s="113"/>
      <c r="HV40" s="113"/>
      <c r="HW40" s="113"/>
      <c r="HX40" s="113"/>
      <c r="HY40" s="113"/>
      <c r="HZ40" s="113"/>
      <c r="IA40" s="113"/>
      <c r="IB40" s="113"/>
      <c r="IC40" s="113"/>
      <c r="ID40" s="113"/>
      <c r="IE40" s="113"/>
      <c r="IF40" s="113"/>
      <c r="IG40" s="113"/>
      <c r="IH40" s="113"/>
      <c r="II40" s="113"/>
      <c r="IJ40" s="113"/>
      <c r="IK40" s="113"/>
      <c r="IL40" s="113"/>
      <c r="IM40" s="113"/>
      <c r="IN40" s="113"/>
      <c r="IO40" s="113"/>
      <c r="IP40" s="113"/>
      <c r="IQ40" s="113"/>
      <c r="IR40" s="113"/>
    </row>
    <row r="41" spans="1:252" x14ac:dyDescent="0.25">
      <c r="C41" s="530"/>
      <c r="E41" s="929"/>
      <c r="G41" s="930"/>
      <c r="I41" s="690"/>
      <c r="K41" s="931"/>
      <c r="M41" s="932"/>
      <c r="O41" s="933"/>
      <c r="Q41" s="934"/>
    </row>
    <row r="42" spans="1:252" x14ac:dyDescent="0.25">
      <c r="A42" t="s">
        <v>20</v>
      </c>
      <c r="C42" s="561">
        <f>C34</f>
        <v>43626</v>
      </c>
      <c r="D42" s="261"/>
      <c r="E42" s="935">
        <v>43613</v>
      </c>
      <c r="F42" s="261"/>
      <c r="G42" s="936">
        <f>G34</f>
        <v>43613</v>
      </c>
      <c r="H42" s="261"/>
      <c r="I42" s="937">
        <f>I34</f>
        <v>43661</v>
      </c>
      <c r="J42" s="261"/>
      <c r="K42" s="562">
        <f>K34</f>
        <v>43613</v>
      </c>
      <c r="L42" s="261"/>
      <c r="M42" s="938">
        <f>M34</f>
        <v>43654</v>
      </c>
      <c r="N42" s="261"/>
      <c r="O42" s="939">
        <f>O34</f>
        <v>43613</v>
      </c>
      <c r="P42" s="261"/>
      <c r="Q42" s="940">
        <f>Q34</f>
        <v>42220</v>
      </c>
    </row>
    <row r="43" spans="1:252" x14ac:dyDescent="0.25">
      <c r="A43" s="941" t="s">
        <v>21</v>
      </c>
      <c r="C43" s="561">
        <f>C34+1</f>
        <v>43627</v>
      </c>
      <c r="D43" s="261"/>
      <c r="E43" s="935">
        <v>43614</v>
      </c>
      <c r="F43" s="261"/>
      <c r="G43" s="936">
        <f>G34+1</f>
        <v>43614</v>
      </c>
      <c r="H43" s="261"/>
      <c r="I43" s="937">
        <f>I34+1</f>
        <v>43662</v>
      </c>
      <c r="J43" s="261"/>
      <c r="K43" s="562">
        <f>K34+1</f>
        <v>43614</v>
      </c>
      <c r="L43" s="261"/>
      <c r="M43" s="938">
        <f>M34+1</f>
        <v>43655</v>
      </c>
      <c r="N43" s="261"/>
      <c r="O43" s="939">
        <f>O34+1</f>
        <v>43614</v>
      </c>
      <c r="P43" s="261"/>
      <c r="Q43" s="940">
        <f>Q34+1</f>
        <v>42221</v>
      </c>
    </row>
  </sheetData>
  <mergeCells count="4">
    <mergeCell ref="A2:N2"/>
    <mergeCell ref="A3:N3"/>
    <mergeCell ref="A24:N24"/>
    <mergeCell ref="A25:N2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EF831-11F6-451D-BB46-C90561F5E48B}">
  <dimension ref="A1:O77"/>
  <sheetViews>
    <sheetView workbookViewId="0">
      <selection activeCell="U9" sqref="U9"/>
    </sheetView>
  </sheetViews>
  <sheetFormatPr defaultRowHeight="15" x14ac:dyDescent="0.25"/>
  <cols>
    <col min="1" max="1" width="35.42578125" customWidth="1"/>
    <col min="2" max="2" width="1.7109375" customWidth="1"/>
    <col min="3" max="3" width="12.85546875" customWidth="1"/>
    <col min="4" max="4" width="3.42578125" customWidth="1"/>
    <col min="5" max="5" width="10.85546875" bestFit="1" customWidth="1"/>
    <col min="6" max="6" width="1.85546875" customWidth="1"/>
    <col min="7" max="7" width="9.28515625" hidden="1" customWidth="1"/>
    <col min="8" max="8" width="9.28515625" customWidth="1"/>
    <col min="9" max="9" width="1.7109375" customWidth="1"/>
    <col min="10" max="10" width="9.28515625" customWidth="1"/>
    <col min="11" max="11" width="1.5703125" customWidth="1"/>
    <col min="12" max="12" width="10.28515625" bestFit="1" customWidth="1"/>
    <col min="13" max="13" width="1.42578125" customWidth="1"/>
    <col min="14" max="14" width="9.42578125" customWidth="1"/>
    <col min="15" max="16" width="1.140625" customWidth="1"/>
    <col min="257" max="257" width="35.42578125" customWidth="1"/>
    <col min="258" max="258" width="1.7109375" customWidth="1"/>
    <col min="259" max="259" width="12.85546875" customWidth="1"/>
    <col min="260" max="260" width="3.42578125" customWidth="1"/>
    <col min="261" max="261" width="10.85546875" bestFit="1" customWidth="1"/>
    <col min="262" max="262" width="1.85546875" customWidth="1"/>
    <col min="263" max="263" width="0" hidden="1" customWidth="1"/>
    <col min="264" max="264" width="9.28515625" customWidth="1"/>
    <col min="265" max="265" width="1.7109375" customWidth="1"/>
    <col min="266" max="266" width="9.28515625" customWidth="1"/>
    <col min="267" max="267" width="1.5703125" customWidth="1"/>
    <col min="268" max="268" width="10.28515625" bestFit="1" customWidth="1"/>
    <col min="269" max="269" width="1.42578125" customWidth="1"/>
    <col min="270" max="270" width="9.42578125" customWidth="1"/>
    <col min="271" max="272" width="1.140625" customWidth="1"/>
    <col min="513" max="513" width="35.42578125" customWidth="1"/>
    <col min="514" max="514" width="1.7109375" customWidth="1"/>
    <col min="515" max="515" width="12.85546875" customWidth="1"/>
    <col min="516" max="516" width="3.42578125" customWidth="1"/>
    <col min="517" max="517" width="10.85546875" bestFit="1" customWidth="1"/>
    <col min="518" max="518" width="1.85546875" customWidth="1"/>
    <col min="519" max="519" width="0" hidden="1" customWidth="1"/>
    <col min="520" max="520" width="9.28515625" customWidth="1"/>
    <col min="521" max="521" width="1.7109375" customWidth="1"/>
    <col min="522" max="522" width="9.28515625" customWidth="1"/>
    <col min="523" max="523" width="1.5703125" customWidth="1"/>
    <col min="524" max="524" width="10.28515625" bestFit="1" customWidth="1"/>
    <col min="525" max="525" width="1.42578125" customWidth="1"/>
    <col min="526" max="526" width="9.42578125" customWidth="1"/>
    <col min="527" max="528" width="1.140625" customWidth="1"/>
    <col min="769" max="769" width="35.42578125" customWidth="1"/>
    <col min="770" max="770" width="1.7109375" customWidth="1"/>
    <col min="771" max="771" width="12.85546875" customWidth="1"/>
    <col min="772" max="772" width="3.42578125" customWidth="1"/>
    <col min="773" max="773" width="10.85546875" bestFit="1" customWidth="1"/>
    <col min="774" max="774" width="1.85546875" customWidth="1"/>
    <col min="775" max="775" width="0" hidden="1" customWidth="1"/>
    <col min="776" max="776" width="9.28515625" customWidth="1"/>
    <col min="777" max="777" width="1.7109375" customWidth="1"/>
    <col min="778" max="778" width="9.28515625" customWidth="1"/>
    <col min="779" max="779" width="1.5703125" customWidth="1"/>
    <col min="780" max="780" width="10.28515625" bestFit="1" customWidth="1"/>
    <col min="781" max="781" width="1.42578125" customWidth="1"/>
    <col min="782" max="782" width="9.42578125" customWidth="1"/>
    <col min="783" max="784" width="1.140625" customWidth="1"/>
    <col min="1025" max="1025" width="35.42578125" customWidth="1"/>
    <col min="1026" max="1026" width="1.7109375" customWidth="1"/>
    <col min="1027" max="1027" width="12.85546875" customWidth="1"/>
    <col min="1028" max="1028" width="3.42578125" customWidth="1"/>
    <col min="1029" max="1029" width="10.85546875" bestFit="1" customWidth="1"/>
    <col min="1030" max="1030" width="1.85546875" customWidth="1"/>
    <col min="1031" max="1031" width="0" hidden="1" customWidth="1"/>
    <col min="1032" max="1032" width="9.28515625" customWidth="1"/>
    <col min="1033" max="1033" width="1.7109375" customWidth="1"/>
    <col min="1034" max="1034" width="9.28515625" customWidth="1"/>
    <col min="1035" max="1035" width="1.5703125" customWidth="1"/>
    <col min="1036" max="1036" width="10.28515625" bestFit="1" customWidth="1"/>
    <col min="1037" max="1037" width="1.42578125" customWidth="1"/>
    <col min="1038" max="1038" width="9.42578125" customWidth="1"/>
    <col min="1039" max="1040" width="1.140625" customWidth="1"/>
    <col min="1281" max="1281" width="35.42578125" customWidth="1"/>
    <col min="1282" max="1282" width="1.7109375" customWidth="1"/>
    <col min="1283" max="1283" width="12.85546875" customWidth="1"/>
    <col min="1284" max="1284" width="3.42578125" customWidth="1"/>
    <col min="1285" max="1285" width="10.85546875" bestFit="1" customWidth="1"/>
    <col min="1286" max="1286" width="1.85546875" customWidth="1"/>
    <col min="1287" max="1287" width="0" hidden="1" customWidth="1"/>
    <col min="1288" max="1288" width="9.28515625" customWidth="1"/>
    <col min="1289" max="1289" width="1.7109375" customWidth="1"/>
    <col min="1290" max="1290" width="9.28515625" customWidth="1"/>
    <col min="1291" max="1291" width="1.5703125" customWidth="1"/>
    <col min="1292" max="1292" width="10.28515625" bestFit="1" customWidth="1"/>
    <col min="1293" max="1293" width="1.42578125" customWidth="1"/>
    <col min="1294" max="1294" width="9.42578125" customWidth="1"/>
    <col min="1295" max="1296" width="1.140625" customWidth="1"/>
    <col min="1537" max="1537" width="35.42578125" customWidth="1"/>
    <col min="1538" max="1538" width="1.7109375" customWidth="1"/>
    <col min="1539" max="1539" width="12.85546875" customWidth="1"/>
    <col min="1540" max="1540" width="3.42578125" customWidth="1"/>
    <col min="1541" max="1541" width="10.85546875" bestFit="1" customWidth="1"/>
    <col min="1542" max="1542" width="1.85546875" customWidth="1"/>
    <col min="1543" max="1543" width="0" hidden="1" customWidth="1"/>
    <col min="1544" max="1544" width="9.28515625" customWidth="1"/>
    <col min="1545" max="1545" width="1.7109375" customWidth="1"/>
    <col min="1546" max="1546" width="9.28515625" customWidth="1"/>
    <col min="1547" max="1547" width="1.5703125" customWidth="1"/>
    <col min="1548" max="1548" width="10.28515625" bestFit="1" customWidth="1"/>
    <col min="1549" max="1549" width="1.42578125" customWidth="1"/>
    <col min="1550" max="1550" width="9.42578125" customWidth="1"/>
    <col min="1551" max="1552" width="1.140625" customWidth="1"/>
    <col min="1793" max="1793" width="35.42578125" customWidth="1"/>
    <col min="1794" max="1794" width="1.7109375" customWidth="1"/>
    <col min="1795" max="1795" width="12.85546875" customWidth="1"/>
    <col min="1796" max="1796" width="3.42578125" customWidth="1"/>
    <col min="1797" max="1797" width="10.85546875" bestFit="1" customWidth="1"/>
    <col min="1798" max="1798" width="1.85546875" customWidth="1"/>
    <col min="1799" max="1799" width="0" hidden="1" customWidth="1"/>
    <col min="1800" max="1800" width="9.28515625" customWidth="1"/>
    <col min="1801" max="1801" width="1.7109375" customWidth="1"/>
    <col min="1802" max="1802" width="9.28515625" customWidth="1"/>
    <col min="1803" max="1803" width="1.5703125" customWidth="1"/>
    <col min="1804" max="1804" width="10.28515625" bestFit="1" customWidth="1"/>
    <col min="1805" max="1805" width="1.42578125" customWidth="1"/>
    <col min="1806" max="1806" width="9.42578125" customWidth="1"/>
    <col min="1807" max="1808" width="1.140625" customWidth="1"/>
    <col min="2049" max="2049" width="35.42578125" customWidth="1"/>
    <col min="2050" max="2050" width="1.7109375" customWidth="1"/>
    <col min="2051" max="2051" width="12.85546875" customWidth="1"/>
    <col min="2052" max="2052" width="3.42578125" customWidth="1"/>
    <col min="2053" max="2053" width="10.85546875" bestFit="1" customWidth="1"/>
    <col min="2054" max="2054" width="1.85546875" customWidth="1"/>
    <col min="2055" max="2055" width="0" hidden="1" customWidth="1"/>
    <col min="2056" max="2056" width="9.28515625" customWidth="1"/>
    <col min="2057" max="2057" width="1.7109375" customWidth="1"/>
    <col min="2058" max="2058" width="9.28515625" customWidth="1"/>
    <col min="2059" max="2059" width="1.5703125" customWidth="1"/>
    <col min="2060" max="2060" width="10.28515625" bestFit="1" customWidth="1"/>
    <col min="2061" max="2061" width="1.42578125" customWidth="1"/>
    <col min="2062" max="2062" width="9.42578125" customWidth="1"/>
    <col min="2063" max="2064" width="1.140625" customWidth="1"/>
    <col min="2305" max="2305" width="35.42578125" customWidth="1"/>
    <col min="2306" max="2306" width="1.7109375" customWidth="1"/>
    <col min="2307" max="2307" width="12.85546875" customWidth="1"/>
    <col min="2308" max="2308" width="3.42578125" customWidth="1"/>
    <col min="2309" max="2309" width="10.85546875" bestFit="1" customWidth="1"/>
    <col min="2310" max="2310" width="1.85546875" customWidth="1"/>
    <col min="2311" max="2311" width="0" hidden="1" customWidth="1"/>
    <col min="2312" max="2312" width="9.28515625" customWidth="1"/>
    <col min="2313" max="2313" width="1.7109375" customWidth="1"/>
    <col min="2314" max="2314" width="9.28515625" customWidth="1"/>
    <col min="2315" max="2315" width="1.5703125" customWidth="1"/>
    <col min="2316" max="2316" width="10.28515625" bestFit="1" customWidth="1"/>
    <col min="2317" max="2317" width="1.42578125" customWidth="1"/>
    <col min="2318" max="2318" width="9.42578125" customWidth="1"/>
    <col min="2319" max="2320" width="1.140625" customWidth="1"/>
    <col min="2561" max="2561" width="35.42578125" customWidth="1"/>
    <col min="2562" max="2562" width="1.7109375" customWidth="1"/>
    <col min="2563" max="2563" width="12.85546875" customWidth="1"/>
    <col min="2564" max="2564" width="3.42578125" customWidth="1"/>
    <col min="2565" max="2565" width="10.85546875" bestFit="1" customWidth="1"/>
    <col min="2566" max="2566" width="1.85546875" customWidth="1"/>
    <col min="2567" max="2567" width="0" hidden="1" customWidth="1"/>
    <col min="2568" max="2568" width="9.28515625" customWidth="1"/>
    <col min="2569" max="2569" width="1.7109375" customWidth="1"/>
    <col min="2570" max="2570" width="9.28515625" customWidth="1"/>
    <col min="2571" max="2571" width="1.5703125" customWidth="1"/>
    <col min="2572" max="2572" width="10.28515625" bestFit="1" customWidth="1"/>
    <col min="2573" max="2573" width="1.42578125" customWidth="1"/>
    <col min="2574" max="2574" width="9.42578125" customWidth="1"/>
    <col min="2575" max="2576" width="1.140625" customWidth="1"/>
    <col min="2817" max="2817" width="35.42578125" customWidth="1"/>
    <col min="2818" max="2818" width="1.7109375" customWidth="1"/>
    <col min="2819" max="2819" width="12.85546875" customWidth="1"/>
    <col min="2820" max="2820" width="3.42578125" customWidth="1"/>
    <col min="2821" max="2821" width="10.85546875" bestFit="1" customWidth="1"/>
    <col min="2822" max="2822" width="1.85546875" customWidth="1"/>
    <col min="2823" max="2823" width="0" hidden="1" customWidth="1"/>
    <col min="2824" max="2824" width="9.28515625" customWidth="1"/>
    <col min="2825" max="2825" width="1.7109375" customWidth="1"/>
    <col min="2826" max="2826" width="9.28515625" customWidth="1"/>
    <col min="2827" max="2827" width="1.5703125" customWidth="1"/>
    <col min="2828" max="2828" width="10.28515625" bestFit="1" customWidth="1"/>
    <col min="2829" max="2829" width="1.42578125" customWidth="1"/>
    <col min="2830" max="2830" width="9.42578125" customWidth="1"/>
    <col min="2831" max="2832" width="1.140625" customWidth="1"/>
    <col min="3073" max="3073" width="35.42578125" customWidth="1"/>
    <col min="3074" max="3074" width="1.7109375" customWidth="1"/>
    <col min="3075" max="3075" width="12.85546875" customWidth="1"/>
    <col min="3076" max="3076" width="3.42578125" customWidth="1"/>
    <col min="3077" max="3077" width="10.85546875" bestFit="1" customWidth="1"/>
    <col min="3078" max="3078" width="1.85546875" customWidth="1"/>
    <col min="3079" max="3079" width="0" hidden="1" customWidth="1"/>
    <col min="3080" max="3080" width="9.28515625" customWidth="1"/>
    <col min="3081" max="3081" width="1.7109375" customWidth="1"/>
    <col min="3082" max="3082" width="9.28515625" customWidth="1"/>
    <col min="3083" max="3083" width="1.5703125" customWidth="1"/>
    <col min="3084" max="3084" width="10.28515625" bestFit="1" customWidth="1"/>
    <col min="3085" max="3085" width="1.42578125" customWidth="1"/>
    <col min="3086" max="3086" width="9.42578125" customWidth="1"/>
    <col min="3087" max="3088" width="1.140625" customWidth="1"/>
    <col min="3329" max="3329" width="35.42578125" customWidth="1"/>
    <col min="3330" max="3330" width="1.7109375" customWidth="1"/>
    <col min="3331" max="3331" width="12.85546875" customWidth="1"/>
    <col min="3332" max="3332" width="3.42578125" customWidth="1"/>
    <col min="3333" max="3333" width="10.85546875" bestFit="1" customWidth="1"/>
    <col min="3334" max="3334" width="1.85546875" customWidth="1"/>
    <col min="3335" max="3335" width="0" hidden="1" customWidth="1"/>
    <col min="3336" max="3336" width="9.28515625" customWidth="1"/>
    <col min="3337" max="3337" width="1.7109375" customWidth="1"/>
    <col min="3338" max="3338" width="9.28515625" customWidth="1"/>
    <col min="3339" max="3339" width="1.5703125" customWidth="1"/>
    <col min="3340" max="3340" width="10.28515625" bestFit="1" customWidth="1"/>
    <col min="3341" max="3341" width="1.42578125" customWidth="1"/>
    <col min="3342" max="3342" width="9.42578125" customWidth="1"/>
    <col min="3343" max="3344" width="1.140625" customWidth="1"/>
    <col min="3585" max="3585" width="35.42578125" customWidth="1"/>
    <col min="3586" max="3586" width="1.7109375" customWidth="1"/>
    <col min="3587" max="3587" width="12.85546875" customWidth="1"/>
    <col min="3588" max="3588" width="3.42578125" customWidth="1"/>
    <col min="3589" max="3589" width="10.85546875" bestFit="1" customWidth="1"/>
    <col min="3590" max="3590" width="1.85546875" customWidth="1"/>
    <col min="3591" max="3591" width="0" hidden="1" customWidth="1"/>
    <col min="3592" max="3592" width="9.28515625" customWidth="1"/>
    <col min="3593" max="3593" width="1.7109375" customWidth="1"/>
    <col min="3594" max="3594" width="9.28515625" customWidth="1"/>
    <col min="3595" max="3595" width="1.5703125" customWidth="1"/>
    <col min="3596" max="3596" width="10.28515625" bestFit="1" customWidth="1"/>
    <col min="3597" max="3597" width="1.42578125" customWidth="1"/>
    <col min="3598" max="3598" width="9.42578125" customWidth="1"/>
    <col min="3599" max="3600" width="1.140625" customWidth="1"/>
    <col min="3841" max="3841" width="35.42578125" customWidth="1"/>
    <col min="3842" max="3842" width="1.7109375" customWidth="1"/>
    <col min="3843" max="3843" width="12.85546875" customWidth="1"/>
    <col min="3844" max="3844" width="3.42578125" customWidth="1"/>
    <col min="3845" max="3845" width="10.85546875" bestFit="1" customWidth="1"/>
    <col min="3846" max="3846" width="1.85546875" customWidth="1"/>
    <col min="3847" max="3847" width="0" hidden="1" customWidth="1"/>
    <col min="3848" max="3848" width="9.28515625" customWidth="1"/>
    <col min="3849" max="3849" width="1.7109375" customWidth="1"/>
    <col min="3850" max="3850" width="9.28515625" customWidth="1"/>
    <col min="3851" max="3851" width="1.5703125" customWidth="1"/>
    <col min="3852" max="3852" width="10.28515625" bestFit="1" customWidth="1"/>
    <col min="3853" max="3853" width="1.42578125" customWidth="1"/>
    <col min="3854" max="3854" width="9.42578125" customWidth="1"/>
    <col min="3855" max="3856" width="1.140625" customWidth="1"/>
    <col min="4097" max="4097" width="35.42578125" customWidth="1"/>
    <col min="4098" max="4098" width="1.7109375" customWidth="1"/>
    <col min="4099" max="4099" width="12.85546875" customWidth="1"/>
    <col min="4100" max="4100" width="3.42578125" customWidth="1"/>
    <col min="4101" max="4101" width="10.85546875" bestFit="1" customWidth="1"/>
    <col min="4102" max="4102" width="1.85546875" customWidth="1"/>
    <col min="4103" max="4103" width="0" hidden="1" customWidth="1"/>
    <col min="4104" max="4104" width="9.28515625" customWidth="1"/>
    <col min="4105" max="4105" width="1.7109375" customWidth="1"/>
    <col min="4106" max="4106" width="9.28515625" customWidth="1"/>
    <col min="4107" max="4107" width="1.5703125" customWidth="1"/>
    <col min="4108" max="4108" width="10.28515625" bestFit="1" customWidth="1"/>
    <col min="4109" max="4109" width="1.42578125" customWidth="1"/>
    <col min="4110" max="4110" width="9.42578125" customWidth="1"/>
    <col min="4111" max="4112" width="1.140625" customWidth="1"/>
    <col min="4353" max="4353" width="35.42578125" customWidth="1"/>
    <col min="4354" max="4354" width="1.7109375" customWidth="1"/>
    <col min="4355" max="4355" width="12.85546875" customWidth="1"/>
    <col min="4356" max="4356" width="3.42578125" customWidth="1"/>
    <col min="4357" max="4357" width="10.85546875" bestFit="1" customWidth="1"/>
    <col min="4358" max="4358" width="1.85546875" customWidth="1"/>
    <col min="4359" max="4359" width="0" hidden="1" customWidth="1"/>
    <col min="4360" max="4360" width="9.28515625" customWidth="1"/>
    <col min="4361" max="4361" width="1.7109375" customWidth="1"/>
    <col min="4362" max="4362" width="9.28515625" customWidth="1"/>
    <col min="4363" max="4363" width="1.5703125" customWidth="1"/>
    <col min="4364" max="4364" width="10.28515625" bestFit="1" customWidth="1"/>
    <col min="4365" max="4365" width="1.42578125" customWidth="1"/>
    <col min="4366" max="4366" width="9.42578125" customWidth="1"/>
    <col min="4367" max="4368" width="1.140625" customWidth="1"/>
    <col min="4609" max="4609" width="35.42578125" customWidth="1"/>
    <col min="4610" max="4610" width="1.7109375" customWidth="1"/>
    <col min="4611" max="4611" width="12.85546875" customWidth="1"/>
    <col min="4612" max="4612" width="3.42578125" customWidth="1"/>
    <col min="4613" max="4613" width="10.85546875" bestFit="1" customWidth="1"/>
    <col min="4614" max="4614" width="1.85546875" customWidth="1"/>
    <col min="4615" max="4615" width="0" hidden="1" customWidth="1"/>
    <col min="4616" max="4616" width="9.28515625" customWidth="1"/>
    <col min="4617" max="4617" width="1.7109375" customWidth="1"/>
    <col min="4618" max="4618" width="9.28515625" customWidth="1"/>
    <col min="4619" max="4619" width="1.5703125" customWidth="1"/>
    <col min="4620" max="4620" width="10.28515625" bestFit="1" customWidth="1"/>
    <col min="4621" max="4621" width="1.42578125" customWidth="1"/>
    <col min="4622" max="4622" width="9.42578125" customWidth="1"/>
    <col min="4623" max="4624" width="1.140625" customWidth="1"/>
    <col min="4865" max="4865" width="35.42578125" customWidth="1"/>
    <col min="4866" max="4866" width="1.7109375" customWidth="1"/>
    <col min="4867" max="4867" width="12.85546875" customWidth="1"/>
    <col min="4868" max="4868" width="3.42578125" customWidth="1"/>
    <col min="4869" max="4869" width="10.85546875" bestFit="1" customWidth="1"/>
    <col min="4870" max="4870" width="1.85546875" customWidth="1"/>
    <col min="4871" max="4871" width="0" hidden="1" customWidth="1"/>
    <col min="4872" max="4872" width="9.28515625" customWidth="1"/>
    <col min="4873" max="4873" width="1.7109375" customWidth="1"/>
    <col min="4874" max="4874" width="9.28515625" customWidth="1"/>
    <col min="4875" max="4875" width="1.5703125" customWidth="1"/>
    <col min="4876" max="4876" width="10.28515625" bestFit="1" customWidth="1"/>
    <col min="4877" max="4877" width="1.42578125" customWidth="1"/>
    <col min="4878" max="4878" width="9.42578125" customWidth="1"/>
    <col min="4879" max="4880" width="1.140625" customWidth="1"/>
    <col min="5121" max="5121" width="35.42578125" customWidth="1"/>
    <col min="5122" max="5122" width="1.7109375" customWidth="1"/>
    <col min="5123" max="5123" width="12.85546875" customWidth="1"/>
    <col min="5124" max="5124" width="3.42578125" customWidth="1"/>
    <col min="5125" max="5125" width="10.85546875" bestFit="1" customWidth="1"/>
    <col min="5126" max="5126" width="1.85546875" customWidth="1"/>
    <col min="5127" max="5127" width="0" hidden="1" customWidth="1"/>
    <col min="5128" max="5128" width="9.28515625" customWidth="1"/>
    <col min="5129" max="5129" width="1.7109375" customWidth="1"/>
    <col min="5130" max="5130" width="9.28515625" customWidth="1"/>
    <col min="5131" max="5131" width="1.5703125" customWidth="1"/>
    <col min="5132" max="5132" width="10.28515625" bestFit="1" customWidth="1"/>
    <col min="5133" max="5133" width="1.42578125" customWidth="1"/>
    <col min="5134" max="5134" width="9.42578125" customWidth="1"/>
    <col min="5135" max="5136" width="1.140625" customWidth="1"/>
    <col min="5377" max="5377" width="35.42578125" customWidth="1"/>
    <col min="5378" max="5378" width="1.7109375" customWidth="1"/>
    <col min="5379" max="5379" width="12.85546875" customWidth="1"/>
    <col min="5380" max="5380" width="3.42578125" customWidth="1"/>
    <col min="5381" max="5381" width="10.85546875" bestFit="1" customWidth="1"/>
    <col min="5382" max="5382" width="1.85546875" customWidth="1"/>
    <col min="5383" max="5383" width="0" hidden="1" customWidth="1"/>
    <col min="5384" max="5384" width="9.28515625" customWidth="1"/>
    <col min="5385" max="5385" width="1.7109375" customWidth="1"/>
    <col min="5386" max="5386" width="9.28515625" customWidth="1"/>
    <col min="5387" max="5387" width="1.5703125" customWidth="1"/>
    <col min="5388" max="5388" width="10.28515625" bestFit="1" customWidth="1"/>
    <col min="5389" max="5389" width="1.42578125" customWidth="1"/>
    <col min="5390" max="5390" width="9.42578125" customWidth="1"/>
    <col min="5391" max="5392" width="1.140625" customWidth="1"/>
    <col min="5633" max="5633" width="35.42578125" customWidth="1"/>
    <col min="5634" max="5634" width="1.7109375" customWidth="1"/>
    <col min="5635" max="5635" width="12.85546875" customWidth="1"/>
    <col min="5636" max="5636" width="3.42578125" customWidth="1"/>
    <col min="5637" max="5637" width="10.85546875" bestFit="1" customWidth="1"/>
    <col min="5638" max="5638" width="1.85546875" customWidth="1"/>
    <col min="5639" max="5639" width="0" hidden="1" customWidth="1"/>
    <col min="5640" max="5640" width="9.28515625" customWidth="1"/>
    <col min="5641" max="5641" width="1.7109375" customWidth="1"/>
    <col min="5642" max="5642" width="9.28515625" customWidth="1"/>
    <col min="5643" max="5643" width="1.5703125" customWidth="1"/>
    <col min="5644" max="5644" width="10.28515625" bestFit="1" customWidth="1"/>
    <col min="5645" max="5645" width="1.42578125" customWidth="1"/>
    <col min="5646" max="5646" width="9.42578125" customWidth="1"/>
    <col min="5647" max="5648" width="1.140625" customWidth="1"/>
    <col min="5889" max="5889" width="35.42578125" customWidth="1"/>
    <col min="5890" max="5890" width="1.7109375" customWidth="1"/>
    <col min="5891" max="5891" width="12.85546875" customWidth="1"/>
    <col min="5892" max="5892" width="3.42578125" customWidth="1"/>
    <col min="5893" max="5893" width="10.85546875" bestFit="1" customWidth="1"/>
    <col min="5894" max="5894" width="1.85546875" customWidth="1"/>
    <col min="5895" max="5895" width="0" hidden="1" customWidth="1"/>
    <col min="5896" max="5896" width="9.28515625" customWidth="1"/>
    <col min="5897" max="5897" width="1.7109375" customWidth="1"/>
    <col min="5898" max="5898" width="9.28515625" customWidth="1"/>
    <col min="5899" max="5899" width="1.5703125" customWidth="1"/>
    <col min="5900" max="5900" width="10.28515625" bestFit="1" customWidth="1"/>
    <col min="5901" max="5901" width="1.42578125" customWidth="1"/>
    <col min="5902" max="5902" width="9.42578125" customWidth="1"/>
    <col min="5903" max="5904" width="1.140625" customWidth="1"/>
    <col min="6145" max="6145" width="35.42578125" customWidth="1"/>
    <col min="6146" max="6146" width="1.7109375" customWidth="1"/>
    <col min="6147" max="6147" width="12.85546875" customWidth="1"/>
    <col min="6148" max="6148" width="3.42578125" customWidth="1"/>
    <col min="6149" max="6149" width="10.85546875" bestFit="1" customWidth="1"/>
    <col min="6150" max="6150" width="1.85546875" customWidth="1"/>
    <col min="6151" max="6151" width="0" hidden="1" customWidth="1"/>
    <col min="6152" max="6152" width="9.28515625" customWidth="1"/>
    <col min="6153" max="6153" width="1.7109375" customWidth="1"/>
    <col min="6154" max="6154" width="9.28515625" customWidth="1"/>
    <col min="6155" max="6155" width="1.5703125" customWidth="1"/>
    <col min="6156" max="6156" width="10.28515625" bestFit="1" customWidth="1"/>
    <col min="6157" max="6157" width="1.42578125" customWidth="1"/>
    <col min="6158" max="6158" width="9.42578125" customWidth="1"/>
    <col min="6159" max="6160" width="1.140625" customWidth="1"/>
    <col min="6401" max="6401" width="35.42578125" customWidth="1"/>
    <col min="6402" max="6402" width="1.7109375" customWidth="1"/>
    <col min="6403" max="6403" width="12.85546875" customWidth="1"/>
    <col min="6404" max="6404" width="3.42578125" customWidth="1"/>
    <col min="6405" max="6405" width="10.85546875" bestFit="1" customWidth="1"/>
    <col min="6406" max="6406" width="1.85546875" customWidth="1"/>
    <col min="6407" max="6407" width="0" hidden="1" customWidth="1"/>
    <col min="6408" max="6408" width="9.28515625" customWidth="1"/>
    <col min="6409" max="6409" width="1.7109375" customWidth="1"/>
    <col min="6410" max="6410" width="9.28515625" customWidth="1"/>
    <col min="6411" max="6411" width="1.5703125" customWidth="1"/>
    <col min="6412" max="6412" width="10.28515625" bestFit="1" customWidth="1"/>
    <col min="6413" max="6413" width="1.42578125" customWidth="1"/>
    <col min="6414" max="6414" width="9.42578125" customWidth="1"/>
    <col min="6415" max="6416" width="1.140625" customWidth="1"/>
    <col min="6657" max="6657" width="35.42578125" customWidth="1"/>
    <col min="6658" max="6658" width="1.7109375" customWidth="1"/>
    <col min="6659" max="6659" width="12.85546875" customWidth="1"/>
    <col min="6660" max="6660" width="3.42578125" customWidth="1"/>
    <col min="6661" max="6661" width="10.85546875" bestFit="1" customWidth="1"/>
    <col min="6662" max="6662" width="1.85546875" customWidth="1"/>
    <col min="6663" max="6663" width="0" hidden="1" customWidth="1"/>
    <col min="6664" max="6664" width="9.28515625" customWidth="1"/>
    <col min="6665" max="6665" width="1.7109375" customWidth="1"/>
    <col min="6666" max="6666" width="9.28515625" customWidth="1"/>
    <col min="6667" max="6667" width="1.5703125" customWidth="1"/>
    <col min="6668" max="6668" width="10.28515625" bestFit="1" customWidth="1"/>
    <col min="6669" max="6669" width="1.42578125" customWidth="1"/>
    <col min="6670" max="6670" width="9.42578125" customWidth="1"/>
    <col min="6671" max="6672" width="1.140625" customWidth="1"/>
    <col min="6913" max="6913" width="35.42578125" customWidth="1"/>
    <col min="6914" max="6914" width="1.7109375" customWidth="1"/>
    <col min="6915" max="6915" width="12.85546875" customWidth="1"/>
    <col min="6916" max="6916" width="3.42578125" customWidth="1"/>
    <col min="6917" max="6917" width="10.85546875" bestFit="1" customWidth="1"/>
    <col min="6918" max="6918" width="1.85546875" customWidth="1"/>
    <col min="6919" max="6919" width="0" hidden="1" customWidth="1"/>
    <col min="6920" max="6920" width="9.28515625" customWidth="1"/>
    <col min="6921" max="6921" width="1.7109375" customWidth="1"/>
    <col min="6922" max="6922" width="9.28515625" customWidth="1"/>
    <col min="6923" max="6923" width="1.5703125" customWidth="1"/>
    <col min="6924" max="6924" width="10.28515625" bestFit="1" customWidth="1"/>
    <col min="6925" max="6925" width="1.42578125" customWidth="1"/>
    <col min="6926" max="6926" width="9.42578125" customWidth="1"/>
    <col min="6927" max="6928" width="1.140625" customWidth="1"/>
    <col min="7169" max="7169" width="35.42578125" customWidth="1"/>
    <col min="7170" max="7170" width="1.7109375" customWidth="1"/>
    <col min="7171" max="7171" width="12.85546875" customWidth="1"/>
    <col min="7172" max="7172" width="3.42578125" customWidth="1"/>
    <col min="7173" max="7173" width="10.85546875" bestFit="1" customWidth="1"/>
    <col min="7174" max="7174" width="1.85546875" customWidth="1"/>
    <col min="7175" max="7175" width="0" hidden="1" customWidth="1"/>
    <col min="7176" max="7176" width="9.28515625" customWidth="1"/>
    <col min="7177" max="7177" width="1.7109375" customWidth="1"/>
    <col min="7178" max="7178" width="9.28515625" customWidth="1"/>
    <col min="7179" max="7179" width="1.5703125" customWidth="1"/>
    <col min="7180" max="7180" width="10.28515625" bestFit="1" customWidth="1"/>
    <col min="7181" max="7181" width="1.42578125" customWidth="1"/>
    <col min="7182" max="7182" width="9.42578125" customWidth="1"/>
    <col min="7183" max="7184" width="1.140625" customWidth="1"/>
    <col min="7425" max="7425" width="35.42578125" customWidth="1"/>
    <col min="7426" max="7426" width="1.7109375" customWidth="1"/>
    <col min="7427" max="7427" width="12.85546875" customWidth="1"/>
    <col min="7428" max="7428" width="3.42578125" customWidth="1"/>
    <col min="7429" max="7429" width="10.85546875" bestFit="1" customWidth="1"/>
    <col min="7430" max="7430" width="1.85546875" customWidth="1"/>
    <col min="7431" max="7431" width="0" hidden="1" customWidth="1"/>
    <col min="7432" max="7432" width="9.28515625" customWidth="1"/>
    <col min="7433" max="7433" width="1.7109375" customWidth="1"/>
    <col min="7434" max="7434" width="9.28515625" customWidth="1"/>
    <col min="7435" max="7435" width="1.5703125" customWidth="1"/>
    <col min="7436" max="7436" width="10.28515625" bestFit="1" customWidth="1"/>
    <col min="7437" max="7437" width="1.42578125" customWidth="1"/>
    <col min="7438" max="7438" width="9.42578125" customWidth="1"/>
    <col min="7439" max="7440" width="1.140625" customWidth="1"/>
    <col min="7681" max="7681" width="35.42578125" customWidth="1"/>
    <col min="7682" max="7682" width="1.7109375" customWidth="1"/>
    <col min="7683" max="7683" width="12.85546875" customWidth="1"/>
    <col min="7684" max="7684" width="3.42578125" customWidth="1"/>
    <col min="7685" max="7685" width="10.85546875" bestFit="1" customWidth="1"/>
    <col min="7686" max="7686" width="1.85546875" customWidth="1"/>
    <col min="7687" max="7687" width="0" hidden="1" customWidth="1"/>
    <col min="7688" max="7688" width="9.28515625" customWidth="1"/>
    <col min="7689" max="7689" width="1.7109375" customWidth="1"/>
    <col min="7690" max="7690" width="9.28515625" customWidth="1"/>
    <col min="7691" max="7691" width="1.5703125" customWidth="1"/>
    <col min="7692" max="7692" width="10.28515625" bestFit="1" customWidth="1"/>
    <col min="7693" max="7693" width="1.42578125" customWidth="1"/>
    <col min="7694" max="7694" width="9.42578125" customWidth="1"/>
    <col min="7695" max="7696" width="1.140625" customWidth="1"/>
    <col min="7937" max="7937" width="35.42578125" customWidth="1"/>
    <col min="7938" max="7938" width="1.7109375" customWidth="1"/>
    <col min="7939" max="7939" width="12.85546875" customWidth="1"/>
    <col min="7940" max="7940" width="3.42578125" customWidth="1"/>
    <col min="7941" max="7941" width="10.85546875" bestFit="1" customWidth="1"/>
    <col min="7942" max="7942" width="1.85546875" customWidth="1"/>
    <col min="7943" max="7943" width="0" hidden="1" customWidth="1"/>
    <col min="7944" max="7944" width="9.28515625" customWidth="1"/>
    <col min="7945" max="7945" width="1.7109375" customWidth="1"/>
    <col min="7946" max="7946" width="9.28515625" customWidth="1"/>
    <col min="7947" max="7947" width="1.5703125" customWidth="1"/>
    <col min="7948" max="7948" width="10.28515625" bestFit="1" customWidth="1"/>
    <col min="7949" max="7949" width="1.42578125" customWidth="1"/>
    <col min="7950" max="7950" width="9.42578125" customWidth="1"/>
    <col min="7951" max="7952" width="1.140625" customWidth="1"/>
    <col min="8193" max="8193" width="35.42578125" customWidth="1"/>
    <col min="8194" max="8194" width="1.7109375" customWidth="1"/>
    <col min="8195" max="8195" width="12.85546875" customWidth="1"/>
    <col min="8196" max="8196" width="3.42578125" customWidth="1"/>
    <col min="8197" max="8197" width="10.85546875" bestFit="1" customWidth="1"/>
    <col min="8198" max="8198" width="1.85546875" customWidth="1"/>
    <col min="8199" max="8199" width="0" hidden="1" customWidth="1"/>
    <col min="8200" max="8200" width="9.28515625" customWidth="1"/>
    <col min="8201" max="8201" width="1.7109375" customWidth="1"/>
    <col min="8202" max="8202" width="9.28515625" customWidth="1"/>
    <col min="8203" max="8203" width="1.5703125" customWidth="1"/>
    <col min="8204" max="8204" width="10.28515625" bestFit="1" customWidth="1"/>
    <col min="8205" max="8205" width="1.42578125" customWidth="1"/>
    <col min="8206" max="8206" width="9.42578125" customWidth="1"/>
    <col min="8207" max="8208" width="1.140625" customWidth="1"/>
    <col min="8449" max="8449" width="35.42578125" customWidth="1"/>
    <col min="8450" max="8450" width="1.7109375" customWidth="1"/>
    <col min="8451" max="8451" width="12.85546875" customWidth="1"/>
    <col min="8452" max="8452" width="3.42578125" customWidth="1"/>
    <col min="8453" max="8453" width="10.85546875" bestFit="1" customWidth="1"/>
    <col min="8454" max="8454" width="1.85546875" customWidth="1"/>
    <col min="8455" max="8455" width="0" hidden="1" customWidth="1"/>
    <col min="8456" max="8456" width="9.28515625" customWidth="1"/>
    <col min="8457" max="8457" width="1.7109375" customWidth="1"/>
    <col min="8458" max="8458" width="9.28515625" customWidth="1"/>
    <col min="8459" max="8459" width="1.5703125" customWidth="1"/>
    <col min="8460" max="8460" width="10.28515625" bestFit="1" customWidth="1"/>
    <col min="8461" max="8461" width="1.42578125" customWidth="1"/>
    <col min="8462" max="8462" width="9.42578125" customWidth="1"/>
    <col min="8463" max="8464" width="1.140625" customWidth="1"/>
    <col min="8705" max="8705" width="35.42578125" customWidth="1"/>
    <col min="8706" max="8706" width="1.7109375" customWidth="1"/>
    <col min="8707" max="8707" width="12.85546875" customWidth="1"/>
    <col min="8708" max="8708" width="3.42578125" customWidth="1"/>
    <col min="8709" max="8709" width="10.85546875" bestFit="1" customWidth="1"/>
    <col min="8710" max="8710" width="1.85546875" customWidth="1"/>
    <col min="8711" max="8711" width="0" hidden="1" customWidth="1"/>
    <col min="8712" max="8712" width="9.28515625" customWidth="1"/>
    <col min="8713" max="8713" width="1.7109375" customWidth="1"/>
    <col min="8714" max="8714" width="9.28515625" customWidth="1"/>
    <col min="8715" max="8715" width="1.5703125" customWidth="1"/>
    <col min="8716" max="8716" width="10.28515625" bestFit="1" customWidth="1"/>
    <col min="8717" max="8717" width="1.42578125" customWidth="1"/>
    <col min="8718" max="8718" width="9.42578125" customWidth="1"/>
    <col min="8719" max="8720" width="1.140625" customWidth="1"/>
    <col min="8961" max="8961" width="35.42578125" customWidth="1"/>
    <col min="8962" max="8962" width="1.7109375" customWidth="1"/>
    <col min="8963" max="8963" width="12.85546875" customWidth="1"/>
    <col min="8964" max="8964" width="3.42578125" customWidth="1"/>
    <col min="8965" max="8965" width="10.85546875" bestFit="1" customWidth="1"/>
    <col min="8966" max="8966" width="1.85546875" customWidth="1"/>
    <col min="8967" max="8967" width="0" hidden="1" customWidth="1"/>
    <col min="8968" max="8968" width="9.28515625" customWidth="1"/>
    <col min="8969" max="8969" width="1.7109375" customWidth="1"/>
    <col min="8970" max="8970" width="9.28515625" customWidth="1"/>
    <col min="8971" max="8971" width="1.5703125" customWidth="1"/>
    <col min="8972" max="8972" width="10.28515625" bestFit="1" customWidth="1"/>
    <col min="8973" max="8973" width="1.42578125" customWidth="1"/>
    <col min="8974" max="8974" width="9.42578125" customWidth="1"/>
    <col min="8975" max="8976" width="1.140625" customWidth="1"/>
    <col min="9217" max="9217" width="35.42578125" customWidth="1"/>
    <col min="9218" max="9218" width="1.7109375" customWidth="1"/>
    <col min="9219" max="9219" width="12.85546875" customWidth="1"/>
    <col min="9220" max="9220" width="3.42578125" customWidth="1"/>
    <col min="9221" max="9221" width="10.85546875" bestFit="1" customWidth="1"/>
    <col min="9222" max="9222" width="1.85546875" customWidth="1"/>
    <col min="9223" max="9223" width="0" hidden="1" customWidth="1"/>
    <col min="9224" max="9224" width="9.28515625" customWidth="1"/>
    <col min="9225" max="9225" width="1.7109375" customWidth="1"/>
    <col min="9226" max="9226" width="9.28515625" customWidth="1"/>
    <col min="9227" max="9227" width="1.5703125" customWidth="1"/>
    <col min="9228" max="9228" width="10.28515625" bestFit="1" customWidth="1"/>
    <col min="9229" max="9229" width="1.42578125" customWidth="1"/>
    <col min="9230" max="9230" width="9.42578125" customWidth="1"/>
    <col min="9231" max="9232" width="1.140625" customWidth="1"/>
    <col min="9473" max="9473" width="35.42578125" customWidth="1"/>
    <col min="9474" max="9474" width="1.7109375" customWidth="1"/>
    <col min="9475" max="9475" width="12.85546875" customWidth="1"/>
    <col min="9476" max="9476" width="3.42578125" customWidth="1"/>
    <col min="9477" max="9477" width="10.85546875" bestFit="1" customWidth="1"/>
    <col min="9478" max="9478" width="1.85546875" customWidth="1"/>
    <col min="9479" max="9479" width="0" hidden="1" customWidth="1"/>
    <col min="9480" max="9480" width="9.28515625" customWidth="1"/>
    <col min="9481" max="9481" width="1.7109375" customWidth="1"/>
    <col min="9482" max="9482" width="9.28515625" customWidth="1"/>
    <col min="9483" max="9483" width="1.5703125" customWidth="1"/>
    <col min="9484" max="9484" width="10.28515625" bestFit="1" customWidth="1"/>
    <col min="9485" max="9485" width="1.42578125" customWidth="1"/>
    <col min="9486" max="9486" width="9.42578125" customWidth="1"/>
    <col min="9487" max="9488" width="1.140625" customWidth="1"/>
    <col min="9729" max="9729" width="35.42578125" customWidth="1"/>
    <col min="9730" max="9730" width="1.7109375" customWidth="1"/>
    <col min="9731" max="9731" width="12.85546875" customWidth="1"/>
    <col min="9732" max="9732" width="3.42578125" customWidth="1"/>
    <col min="9733" max="9733" width="10.85546875" bestFit="1" customWidth="1"/>
    <col min="9734" max="9734" width="1.85546875" customWidth="1"/>
    <col min="9735" max="9735" width="0" hidden="1" customWidth="1"/>
    <col min="9736" max="9736" width="9.28515625" customWidth="1"/>
    <col min="9737" max="9737" width="1.7109375" customWidth="1"/>
    <col min="9738" max="9738" width="9.28515625" customWidth="1"/>
    <col min="9739" max="9739" width="1.5703125" customWidth="1"/>
    <col min="9740" max="9740" width="10.28515625" bestFit="1" customWidth="1"/>
    <col min="9741" max="9741" width="1.42578125" customWidth="1"/>
    <col min="9742" max="9742" width="9.42578125" customWidth="1"/>
    <col min="9743" max="9744" width="1.140625" customWidth="1"/>
    <col min="9985" max="9985" width="35.42578125" customWidth="1"/>
    <col min="9986" max="9986" width="1.7109375" customWidth="1"/>
    <col min="9987" max="9987" width="12.85546875" customWidth="1"/>
    <col min="9988" max="9988" width="3.42578125" customWidth="1"/>
    <col min="9989" max="9989" width="10.85546875" bestFit="1" customWidth="1"/>
    <col min="9990" max="9990" width="1.85546875" customWidth="1"/>
    <col min="9991" max="9991" width="0" hidden="1" customWidth="1"/>
    <col min="9992" max="9992" width="9.28515625" customWidth="1"/>
    <col min="9993" max="9993" width="1.7109375" customWidth="1"/>
    <col min="9994" max="9994" width="9.28515625" customWidth="1"/>
    <col min="9995" max="9995" width="1.5703125" customWidth="1"/>
    <col min="9996" max="9996" width="10.28515625" bestFit="1" customWidth="1"/>
    <col min="9997" max="9997" width="1.42578125" customWidth="1"/>
    <col min="9998" max="9998" width="9.42578125" customWidth="1"/>
    <col min="9999" max="10000" width="1.140625" customWidth="1"/>
    <col min="10241" max="10241" width="35.42578125" customWidth="1"/>
    <col min="10242" max="10242" width="1.7109375" customWidth="1"/>
    <col min="10243" max="10243" width="12.85546875" customWidth="1"/>
    <col min="10244" max="10244" width="3.42578125" customWidth="1"/>
    <col min="10245" max="10245" width="10.85546875" bestFit="1" customWidth="1"/>
    <col min="10246" max="10246" width="1.85546875" customWidth="1"/>
    <col min="10247" max="10247" width="0" hidden="1" customWidth="1"/>
    <col min="10248" max="10248" width="9.28515625" customWidth="1"/>
    <col min="10249" max="10249" width="1.7109375" customWidth="1"/>
    <col min="10250" max="10250" width="9.28515625" customWidth="1"/>
    <col min="10251" max="10251" width="1.5703125" customWidth="1"/>
    <col min="10252" max="10252" width="10.28515625" bestFit="1" customWidth="1"/>
    <col min="10253" max="10253" width="1.42578125" customWidth="1"/>
    <col min="10254" max="10254" width="9.42578125" customWidth="1"/>
    <col min="10255" max="10256" width="1.140625" customWidth="1"/>
    <col min="10497" max="10497" width="35.42578125" customWidth="1"/>
    <col min="10498" max="10498" width="1.7109375" customWidth="1"/>
    <col min="10499" max="10499" width="12.85546875" customWidth="1"/>
    <col min="10500" max="10500" width="3.42578125" customWidth="1"/>
    <col min="10501" max="10501" width="10.85546875" bestFit="1" customWidth="1"/>
    <col min="10502" max="10502" width="1.85546875" customWidth="1"/>
    <col min="10503" max="10503" width="0" hidden="1" customWidth="1"/>
    <col min="10504" max="10504" width="9.28515625" customWidth="1"/>
    <col min="10505" max="10505" width="1.7109375" customWidth="1"/>
    <col min="10506" max="10506" width="9.28515625" customWidth="1"/>
    <col min="10507" max="10507" width="1.5703125" customWidth="1"/>
    <col min="10508" max="10508" width="10.28515625" bestFit="1" customWidth="1"/>
    <col min="10509" max="10509" width="1.42578125" customWidth="1"/>
    <col min="10510" max="10510" width="9.42578125" customWidth="1"/>
    <col min="10511" max="10512" width="1.140625" customWidth="1"/>
    <col min="10753" max="10753" width="35.42578125" customWidth="1"/>
    <col min="10754" max="10754" width="1.7109375" customWidth="1"/>
    <col min="10755" max="10755" width="12.85546875" customWidth="1"/>
    <col min="10756" max="10756" width="3.42578125" customWidth="1"/>
    <col min="10757" max="10757" width="10.85546875" bestFit="1" customWidth="1"/>
    <col min="10758" max="10758" width="1.85546875" customWidth="1"/>
    <col min="10759" max="10759" width="0" hidden="1" customWidth="1"/>
    <col min="10760" max="10760" width="9.28515625" customWidth="1"/>
    <col min="10761" max="10761" width="1.7109375" customWidth="1"/>
    <col min="10762" max="10762" width="9.28515625" customWidth="1"/>
    <col min="10763" max="10763" width="1.5703125" customWidth="1"/>
    <col min="10764" max="10764" width="10.28515625" bestFit="1" customWidth="1"/>
    <col min="10765" max="10765" width="1.42578125" customWidth="1"/>
    <col min="10766" max="10766" width="9.42578125" customWidth="1"/>
    <col min="10767" max="10768" width="1.140625" customWidth="1"/>
    <col min="11009" max="11009" width="35.42578125" customWidth="1"/>
    <col min="11010" max="11010" width="1.7109375" customWidth="1"/>
    <col min="11011" max="11011" width="12.85546875" customWidth="1"/>
    <col min="11012" max="11012" width="3.42578125" customWidth="1"/>
    <col min="11013" max="11013" width="10.85546875" bestFit="1" customWidth="1"/>
    <col min="11014" max="11014" width="1.85546875" customWidth="1"/>
    <col min="11015" max="11015" width="0" hidden="1" customWidth="1"/>
    <col min="11016" max="11016" width="9.28515625" customWidth="1"/>
    <col min="11017" max="11017" width="1.7109375" customWidth="1"/>
    <col min="11018" max="11018" width="9.28515625" customWidth="1"/>
    <col min="11019" max="11019" width="1.5703125" customWidth="1"/>
    <col min="11020" max="11020" width="10.28515625" bestFit="1" customWidth="1"/>
    <col min="11021" max="11021" width="1.42578125" customWidth="1"/>
    <col min="11022" max="11022" width="9.42578125" customWidth="1"/>
    <col min="11023" max="11024" width="1.140625" customWidth="1"/>
    <col min="11265" max="11265" width="35.42578125" customWidth="1"/>
    <col min="11266" max="11266" width="1.7109375" customWidth="1"/>
    <col min="11267" max="11267" width="12.85546875" customWidth="1"/>
    <col min="11268" max="11268" width="3.42578125" customWidth="1"/>
    <col min="11269" max="11269" width="10.85546875" bestFit="1" customWidth="1"/>
    <col min="11270" max="11270" width="1.85546875" customWidth="1"/>
    <col min="11271" max="11271" width="0" hidden="1" customWidth="1"/>
    <col min="11272" max="11272" width="9.28515625" customWidth="1"/>
    <col min="11273" max="11273" width="1.7109375" customWidth="1"/>
    <col min="11274" max="11274" width="9.28515625" customWidth="1"/>
    <col min="11275" max="11275" width="1.5703125" customWidth="1"/>
    <col min="11276" max="11276" width="10.28515625" bestFit="1" customWidth="1"/>
    <col min="11277" max="11277" width="1.42578125" customWidth="1"/>
    <col min="11278" max="11278" width="9.42578125" customWidth="1"/>
    <col min="11279" max="11280" width="1.140625" customWidth="1"/>
    <col min="11521" max="11521" width="35.42578125" customWidth="1"/>
    <col min="11522" max="11522" width="1.7109375" customWidth="1"/>
    <col min="11523" max="11523" width="12.85546875" customWidth="1"/>
    <col min="11524" max="11524" width="3.42578125" customWidth="1"/>
    <col min="11525" max="11525" width="10.85546875" bestFit="1" customWidth="1"/>
    <col min="11526" max="11526" width="1.85546875" customWidth="1"/>
    <col min="11527" max="11527" width="0" hidden="1" customWidth="1"/>
    <col min="11528" max="11528" width="9.28515625" customWidth="1"/>
    <col min="11529" max="11529" width="1.7109375" customWidth="1"/>
    <col min="11530" max="11530" width="9.28515625" customWidth="1"/>
    <col min="11531" max="11531" width="1.5703125" customWidth="1"/>
    <col min="11532" max="11532" width="10.28515625" bestFit="1" customWidth="1"/>
    <col min="11533" max="11533" width="1.42578125" customWidth="1"/>
    <col min="11534" max="11534" width="9.42578125" customWidth="1"/>
    <col min="11535" max="11536" width="1.140625" customWidth="1"/>
    <col min="11777" max="11777" width="35.42578125" customWidth="1"/>
    <col min="11778" max="11778" width="1.7109375" customWidth="1"/>
    <col min="11779" max="11779" width="12.85546875" customWidth="1"/>
    <col min="11780" max="11780" width="3.42578125" customWidth="1"/>
    <col min="11781" max="11781" width="10.85546875" bestFit="1" customWidth="1"/>
    <col min="11782" max="11782" width="1.85546875" customWidth="1"/>
    <col min="11783" max="11783" width="0" hidden="1" customWidth="1"/>
    <col min="11784" max="11784" width="9.28515625" customWidth="1"/>
    <col min="11785" max="11785" width="1.7109375" customWidth="1"/>
    <col min="11786" max="11786" width="9.28515625" customWidth="1"/>
    <col min="11787" max="11787" width="1.5703125" customWidth="1"/>
    <col min="11788" max="11788" width="10.28515625" bestFit="1" customWidth="1"/>
    <col min="11789" max="11789" width="1.42578125" customWidth="1"/>
    <col min="11790" max="11790" width="9.42578125" customWidth="1"/>
    <col min="11791" max="11792" width="1.140625" customWidth="1"/>
    <col min="12033" max="12033" width="35.42578125" customWidth="1"/>
    <col min="12034" max="12034" width="1.7109375" customWidth="1"/>
    <col min="12035" max="12035" width="12.85546875" customWidth="1"/>
    <col min="12036" max="12036" width="3.42578125" customWidth="1"/>
    <col min="12037" max="12037" width="10.85546875" bestFit="1" customWidth="1"/>
    <col min="12038" max="12038" width="1.85546875" customWidth="1"/>
    <col min="12039" max="12039" width="0" hidden="1" customWidth="1"/>
    <col min="12040" max="12040" width="9.28515625" customWidth="1"/>
    <col min="12041" max="12041" width="1.7109375" customWidth="1"/>
    <col min="12042" max="12042" width="9.28515625" customWidth="1"/>
    <col min="12043" max="12043" width="1.5703125" customWidth="1"/>
    <col min="12044" max="12044" width="10.28515625" bestFit="1" customWidth="1"/>
    <col min="12045" max="12045" width="1.42578125" customWidth="1"/>
    <col min="12046" max="12046" width="9.42578125" customWidth="1"/>
    <col min="12047" max="12048" width="1.140625" customWidth="1"/>
    <col min="12289" max="12289" width="35.42578125" customWidth="1"/>
    <col min="12290" max="12290" width="1.7109375" customWidth="1"/>
    <col min="12291" max="12291" width="12.85546875" customWidth="1"/>
    <col min="12292" max="12292" width="3.42578125" customWidth="1"/>
    <col min="12293" max="12293" width="10.85546875" bestFit="1" customWidth="1"/>
    <col min="12294" max="12294" width="1.85546875" customWidth="1"/>
    <col min="12295" max="12295" width="0" hidden="1" customWidth="1"/>
    <col min="12296" max="12296" width="9.28515625" customWidth="1"/>
    <col min="12297" max="12297" width="1.7109375" customWidth="1"/>
    <col min="12298" max="12298" width="9.28515625" customWidth="1"/>
    <col min="12299" max="12299" width="1.5703125" customWidth="1"/>
    <col min="12300" max="12300" width="10.28515625" bestFit="1" customWidth="1"/>
    <col min="12301" max="12301" width="1.42578125" customWidth="1"/>
    <col min="12302" max="12302" width="9.42578125" customWidth="1"/>
    <col min="12303" max="12304" width="1.140625" customWidth="1"/>
    <col min="12545" max="12545" width="35.42578125" customWidth="1"/>
    <col min="12546" max="12546" width="1.7109375" customWidth="1"/>
    <col min="12547" max="12547" width="12.85546875" customWidth="1"/>
    <col min="12548" max="12548" width="3.42578125" customWidth="1"/>
    <col min="12549" max="12549" width="10.85546875" bestFit="1" customWidth="1"/>
    <col min="12550" max="12550" width="1.85546875" customWidth="1"/>
    <col min="12551" max="12551" width="0" hidden="1" customWidth="1"/>
    <col min="12552" max="12552" width="9.28515625" customWidth="1"/>
    <col min="12553" max="12553" width="1.7109375" customWidth="1"/>
    <col min="12554" max="12554" width="9.28515625" customWidth="1"/>
    <col min="12555" max="12555" width="1.5703125" customWidth="1"/>
    <col min="12556" max="12556" width="10.28515625" bestFit="1" customWidth="1"/>
    <col min="12557" max="12557" width="1.42578125" customWidth="1"/>
    <col min="12558" max="12558" width="9.42578125" customWidth="1"/>
    <col min="12559" max="12560" width="1.140625" customWidth="1"/>
    <col min="12801" max="12801" width="35.42578125" customWidth="1"/>
    <col min="12802" max="12802" width="1.7109375" customWidth="1"/>
    <col min="12803" max="12803" width="12.85546875" customWidth="1"/>
    <col min="12804" max="12804" width="3.42578125" customWidth="1"/>
    <col min="12805" max="12805" width="10.85546875" bestFit="1" customWidth="1"/>
    <col min="12806" max="12806" width="1.85546875" customWidth="1"/>
    <col min="12807" max="12807" width="0" hidden="1" customWidth="1"/>
    <col min="12808" max="12808" width="9.28515625" customWidth="1"/>
    <col min="12809" max="12809" width="1.7109375" customWidth="1"/>
    <col min="12810" max="12810" width="9.28515625" customWidth="1"/>
    <col min="12811" max="12811" width="1.5703125" customWidth="1"/>
    <col min="12812" max="12812" width="10.28515625" bestFit="1" customWidth="1"/>
    <col min="12813" max="12813" width="1.42578125" customWidth="1"/>
    <col min="12814" max="12814" width="9.42578125" customWidth="1"/>
    <col min="12815" max="12816" width="1.140625" customWidth="1"/>
    <col min="13057" max="13057" width="35.42578125" customWidth="1"/>
    <col min="13058" max="13058" width="1.7109375" customWidth="1"/>
    <col min="13059" max="13059" width="12.85546875" customWidth="1"/>
    <col min="13060" max="13060" width="3.42578125" customWidth="1"/>
    <col min="13061" max="13061" width="10.85546875" bestFit="1" customWidth="1"/>
    <col min="13062" max="13062" width="1.85546875" customWidth="1"/>
    <col min="13063" max="13063" width="0" hidden="1" customWidth="1"/>
    <col min="13064" max="13064" width="9.28515625" customWidth="1"/>
    <col min="13065" max="13065" width="1.7109375" customWidth="1"/>
    <col min="13066" max="13066" width="9.28515625" customWidth="1"/>
    <col min="13067" max="13067" width="1.5703125" customWidth="1"/>
    <col min="13068" max="13068" width="10.28515625" bestFit="1" customWidth="1"/>
    <col min="13069" max="13069" width="1.42578125" customWidth="1"/>
    <col min="13070" max="13070" width="9.42578125" customWidth="1"/>
    <col min="13071" max="13072" width="1.140625" customWidth="1"/>
    <col min="13313" max="13313" width="35.42578125" customWidth="1"/>
    <col min="13314" max="13314" width="1.7109375" customWidth="1"/>
    <col min="13315" max="13315" width="12.85546875" customWidth="1"/>
    <col min="13316" max="13316" width="3.42578125" customWidth="1"/>
    <col min="13317" max="13317" width="10.85546875" bestFit="1" customWidth="1"/>
    <col min="13318" max="13318" width="1.85546875" customWidth="1"/>
    <col min="13319" max="13319" width="0" hidden="1" customWidth="1"/>
    <col min="13320" max="13320" width="9.28515625" customWidth="1"/>
    <col min="13321" max="13321" width="1.7109375" customWidth="1"/>
    <col min="13322" max="13322" width="9.28515625" customWidth="1"/>
    <col min="13323" max="13323" width="1.5703125" customWidth="1"/>
    <col min="13324" max="13324" width="10.28515625" bestFit="1" customWidth="1"/>
    <col min="13325" max="13325" width="1.42578125" customWidth="1"/>
    <col min="13326" max="13326" width="9.42578125" customWidth="1"/>
    <col min="13327" max="13328" width="1.140625" customWidth="1"/>
    <col min="13569" max="13569" width="35.42578125" customWidth="1"/>
    <col min="13570" max="13570" width="1.7109375" customWidth="1"/>
    <col min="13571" max="13571" width="12.85546875" customWidth="1"/>
    <col min="13572" max="13572" width="3.42578125" customWidth="1"/>
    <col min="13573" max="13573" width="10.85546875" bestFit="1" customWidth="1"/>
    <col min="13574" max="13574" width="1.85546875" customWidth="1"/>
    <col min="13575" max="13575" width="0" hidden="1" customWidth="1"/>
    <col min="13576" max="13576" width="9.28515625" customWidth="1"/>
    <col min="13577" max="13577" width="1.7109375" customWidth="1"/>
    <col min="13578" max="13578" width="9.28515625" customWidth="1"/>
    <col min="13579" max="13579" width="1.5703125" customWidth="1"/>
    <col min="13580" max="13580" width="10.28515625" bestFit="1" customWidth="1"/>
    <col min="13581" max="13581" width="1.42578125" customWidth="1"/>
    <col min="13582" max="13582" width="9.42578125" customWidth="1"/>
    <col min="13583" max="13584" width="1.140625" customWidth="1"/>
    <col min="13825" max="13825" width="35.42578125" customWidth="1"/>
    <col min="13826" max="13826" width="1.7109375" customWidth="1"/>
    <col min="13827" max="13827" width="12.85546875" customWidth="1"/>
    <col min="13828" max="13828" width="3.42578125" customWidth="1"/>
    <col min="13829" max="13829" width="10.85546875" bestFit="1" customWidth="1"/>
    <col min="13830" max="13830" width="1.85546875" customWidth="1"/>
    <col min="13831" max="13831" width="0" hidden="1" customWidth="1"/>
    <col min="13832" max="13832" width="9.28515625" customWidth="1"/>
    <col min="13833" max="13833" width="1.7109375" customWidth="1"/>
    <col min="13834" max="13834" width="9.28515625" customWidth="1"/>
    <col min="13835" max="13835" width="1.5703125" customWidth="1"/>
    <col min="13836" max="13836" width="10.28515625" bestFit="1" customWidth="1"/>
    <col min="13837" max="13837" width="1.42578125" customWidth="1"/>
    <col min="13838" max="13838" width="9.42578125" customWidth="1"/>
    <col min="13839" max="13840" width="1.140625" customWidth="1"/>
    <col min="14081" max="14081" width="35.42578125" customWidth="1"/>
    <col min="14082" max="14082" width="1.7109375" customWidth="1"/>
    <col min="14083" max="14083" width="12.85546875" customWidth="1"/>
    <col min="14084" max="14084" width="3.42578125" customWidth="1"/>
    <col min="14085" max="14085" width="10.85546875" bestFit="1" customWidth="1"/>
    <col min="14086" max="14086" width="1.85546875" customWidth="1"/>
    <col min="14087" max="14087" width="0" hidden="1" customWidth="1"/>
    <col min="14088" max="14088" width="9.28515625" customWidth="1"/>
    <col min="14089" max="14089" width="1.7109375" customWidth="1"/>
    <col min="14090" max="14090" width="9.28515625" customWidth="1"/>
    <col min="14091" max="14091" width="1.5703125" customWidth="1"/>
    <col min="14092" max="14092" width="10.28515625" bestFit="1" customWidth="1"/>
    <col min="14093" max="14093" width="1.42578125" customWidth="1"/>
    <col min="14094" max="14094" width="9.42578125" customWidth="1"/>
    <col min="14095" max="14096" width="1.140625" customWidth="1"/>
    <col min="14337" max="14337" width="35.42578125" customWidth="1"/>
    <col min="14338" max="14338" width="1.7109375" customWidth="1"/>
    <col min="14339" max="14339" width="12.85546875" customWidth="1"/>
    <col min="14340" max="14340" width="3.42578125" customWidth="1"/>
    <col min="14341" max="14341" width="10.85546875" bestFit="1" customWidth="1"/>
    <col min="14342" max="14342" width="1.85546875" customWidth="1"/>
    <col min="14343" max="14343" width="0" hidden="1" customWidth="1"/>
    <col min="14344" max="14344" width="9.28515625" customWidth="1"/>
    <col min="14345" max="14345" width="1.7109375" customWidth="1"/>
    <col min="14346" max="14346" width="9.28515625" customWidth="1"/>
    <col min="14347" max="14347" width="1.5703125" customWidth="1"/>
    <col min="14348" max="14348" width="10.28515625" bestFit="1" customWidth="1"/>
    <col min="14349" max="14349" width="1.42578125" customWidth="1"/>
    <col min="14350" max="14350" width="9.42578125" customWidth="1"/>
    <col min="14351" max="14352" width="1.140625" customWidth="1"/>
    <col min="14593" max="14593" width="35.42578125" customWidth="1"/>
    <col min="14594" max="14594" width="1.7109375" customWidth="1"/>
    <col min="14595" max="14595" width="12.85546875" customWidth="1"/>
    <col min="14596" max="14596" width="3.42578125" customWidth="1"/>
    <col min="14597" max="14597" width="10.85546875" bestFit="1" customWidth="1"/>
    <col min="14598" max="14598" width="1.85546875" customWidth="1"/>
    <col min="14599" max="14599" width="0" hidden="1" customWidth="1"/>
    <col min="14600" max="14600" width="9.28515625" customWidth="1"/>
    <col min="14601" max="14601" width="1.7109375" customWidth="1"/>
    <col min="14602" max="14602" width="9.28515625" customWidth="1"/>
    <col min="14603" max="14603" width="1.5703125" customWidth="1"/>
    <col min="14604" max="14604" width="10.28515625" bestFit="1" customWidth="1"/>
    <col min="14605" max="14605" width="1.42578125" customWidth="1"/>
    <col min="14606" max="14606" width="9.42578125" customWidth="1"/>
    <col min="14607" max="14608" width="1.140625" customWidth="1"/>
    <col min="14849" max="14849" width="35.42578125" customWidth="1"/>
    <col min="14850" max="14850" width="1.7109375" customWidth="1"/>
    <col min="14851" max="14851" width="12.85546875" customWidth="1"/>
    <col min="14852" max="14852" width="3.42578125" customWidth="1"/>
    <col min="14853" max="14853" width="10.85546875" bestFit="1" customWidth="1"/>
    <col min="14854" max="14854" width="1.85546875" customWidth="1"/>
    <col min="14855" max="14855" width="0" hidden="1" customWidth="1"/>
    <col min="14856" max="14856" width="9.28515625" customWidth="1"/>
    <col min="14857" max="14857" width="1.7109375" customWidth="1"/>
    <col min="14858" max="14858" width="9.28515625" customWidth="1"/>
    <col min="14859" max="14859" width="1.5703125" customWidth="1"/>
    <col min="14860" max="14860" width="10.28515625" bestFit="1" customWidth="1"/>
    <col min="14861" max="14861" width="1.42578125" customWidth="1"/>
    <col min="14862" max="14862" width="9.42578125" customWidth="1"/>
    <col min="14863" max="14864" width="1.140625" customWidth="1"/>
    <col min="15105" max="15105" width="35.42578125" customWidth="1"/>
    <col min="15106" max="15106" width="1.7109375" customWidth="1"/>
    <col min="15107" max="15107" width="12.85546875" customWidth="1"/>
    <col min="15108" max="15108" width="3.42578125" customWidth="1"/>
    <col min="15109" max="15109" width="10.85546875" bestFit="1" customWidth="1"/>
    <col min="15110" max="15110" width="1.85546875" customWidth="1"/>
    <col min="15111" max="15111" width="0" hidden="1" customWidth="1"/>
    <col min="15112" max="15112" width="9.28515625" customWidth="1"/>
    <col min="15113" max="15113" width="1.7109375" customWidth="1"/>
    <col min="15114" max="15114" width="9.28515625" customWidth="1"/>
    <col min="15115" max="15115" width="1.5703125" customWidth="1"/>
    <col min="15116" max="15116" width="10.28515625" bestFit="1" customWidth="1"/>
    <col min="15117" max="15117" width="1.42578125" customWidth="1"/>
    <col min="15118" max="15118" width="9.42578125" customWidth="1"/>
    <col min="15119" max="15120" width="1.140625" customWidth="1"/>
    <col min="15361" max="15361" width="35.42578125" customWidth="1"/>
    <col min="15362" max="15362" width="1.7109375" customWidth="1"/>
    <col min="15363" max="15363" width="12.85546875" customWidth="1"/>
    <col min="15364" max="15364" width="3.42578125" customWidth="1"/>
    <col min="15365" max="15365" width="10.85546875" bestFit="1" customWidth="1"/>
    <col min="15366" max="15366" width="1.85546875" customWidth="1"/>
    <col min="15367" max="15367" width="0" hidden="1" customWidth="1"/>
    <col min="15368" max="15368" width="9.28515625" customWidth="1"/>
    <col min="15369" max="15369" width="1.7109375" customWidth="1"/>
    <col min="15370" max="15370" width="9.28515625" customWidth="1"/>
    <col min="15371" max="15371" width="1.5703125" customWidth="1"/>
    <col min="15372" max="15372" width="10.28515625" bestFit="1" customWidth="1"/>
    <col min="15373" max="15373" width="1.42578125" customWidth="1"/>
    <col min="15374" max="15374" width="9.42578125" customWidth="1"/>
    <col min="15375" max="15376" width="1.140625" customWidth="1"/>
    <col min="15617" max="15617" width="35.42578125" customWidth="1"/>
    <col min="15618" max="15618" width="1.7109375" customWidth="1"/>
    <col min="15619" max="15619" width="12.85546875" customWidth="1"/>
    <col min="15620" max="15620" width="3.42578125" customWidth="1"/>
    <col min="15621" max="15621" width="10.85546875" bestFit="1" customWidth="1"/>
    <col min="15622" max="15622" width="1.85546875" customWidth="1"/>
    <col min="15623" max="15623" width="0" hidden="1" customWidth="1"/>
    <col min="15624" max="15624" width="9.28515625" customWidth="1"/>
    <col min="15625" max="15625" width="1.7109375" customWidth="1"/>
    <col min="15626" max="15626" width="9.28515625" customWidth="1"/>
    <col min="15627" max="15627" width="1.5703125" customWidth="1"/>
    <col min="15628" max="15628" width="10.28515625" bestFit="1" customWidth="1"/>
    <col min="15629" max="15629" width="1.42578125" customWidth="1"/>
    <col min="15630" max="15630" width="9.42578125" customWidth="1"/>
    <col min="15631" max="15632" width="1.140625" customWidth="1"/>
    <col min="15873" max="15873" width="35.42578125" customWidth="1"/>
    <col min="15874" max="15874" width="1.7109375" customWidth="1"/>
    <col min="15875" max="15875" width="12.85546875" customWidth="1"/>
    <col min="15876" max="15876" width="3.42578125" customWidth="1"/>
    <col min="15877" max="15877" width="10.85546875" bestFit="1" customWidth="1"/>
    <col min="15878" max="15878" width="1.85546875" customWidth="1"/>
    <col min="15879" max="15879" width="0" hidden="1" customWidth="1"/>
    <col min="15880" max="15880" width="9.28515625" customWidth="1"/>
    <col min="15881" max="15881" width="1.7109375" customWidth="1"/>
    <col min="15882" max="15882" width="9.28515625" customWidth="1"/>
    <col min="15883" max="15883" width="1.5703125" customWidth="1"/>
    <col min="15884" max="15884" width="10.28515625" bestFit="1" customWidth="1"/>
    <col min="15885" max="15885" width="1.42578125" customWidth="1"/>
    <col min="15886" max="15886" width="9.42578125" customWidth="1"/>
    <col min="15887" max="15888" width="1.140625" customWidth="1"/>
    <col min="16129" max="16129" width="35.42578125" customWidth="1"/>
    <col min="16130" max="16130" width="1.7109375" customWidth="1"/>
    <col min="16131" max="16131" width="12.85546875" customWidth="1"/>
    <col min="16132" max="16132" width="3.42578125" customWidth="1"/>
    <col min="16133" max="16133" width="10.85546875" bestFit="1" customWidth="1"/>
    <col min="16134" max="16134" width="1.85546875" customWidth="1"/>
    <col min="16135" max="16135" width="0" hidden="1" customWidth="1"/>
    <col min="16136" max="16136" width="9.28515625" customWidth="1"/>
    <col min="16137" max="16137" width="1.7109375" customWidth="1"/>
    <col min="16138" max="16138" width="9.28515625" customWidth="1"/>
    <col min="16139" max="16139" width="1.5703125" customWidth="1"/>
    <col min="16140" max="16140" width="10.28515625" bestFit="1" customWidth="1"/>
    <col min="16141" max="16141" width="1.42578125" customWidth="1"/>
    <col min="16142" max="16142" width="9.42578125" customWidth="1"/>
    <col min="16143" max="16144" width="1.140625" customWidth="1"/>
  </cols>
  <sheetData>
    <row r="1" spans="1:15" x14ac:dyDescent="0.25">
      <c r="A1" s="111">
        <f ca="1">NOW()</f>
        <v>46051.643471180556</v>
      </c>
    </row>
    <row r="2" spans="1:15" ht="20.25" x14ac:dyDescent="0.3">
      <c r="A2" s="1009" t="s">
        <v>398</v>
      </c>
      <c r="B2" s="1009"/>
      <c r="C2" s="1009"/>
      <c r="D2" s="1009"/>
      <c r="E2" s="1009"/>
      <c r="F2" s="1009"/>
      <c r="G2" s="1009"/>
      <c r="H2" s="1009"/>
      <c r="I2" s="1009"/>
      <c r="J2" s="1009"/>
      <c r="K2" s="1009"/>
      <c r="L2" s="1009"/>
      <c r="M2" s="1009"/>
      <c r="N2" s="1009"/>
      <c r="O2" s="1009"/>
    </row>
    <row r="3" spans="1:15" ht="20.25" x14ac:dyDescent="0.3">
      <c r="A3" s="1021" t="s">
        <v>155</v>
      </c>
      <c r="B3" s="1021"/>
      <c r="C3" s="1021"/>
      <c r="D3" s="1021"/>
      <c r="E3" s="1021"/>
      <c r="F3" s="1021"/>
      <c r="G3" s="1021"/>
      <c r="H3" s="1021"/>
      <c r="I3" s="1021"/>
      <c r="J3" s="1021"/>
      <c r="K3" s="1021"/>
      <c r="L3" s="1021"/>
      <c r="M3" s="1021"/>
      <c r="N3" s="1021"/>
      <c r="O3" s="1021"/>
    </row>
    <row r="4" spans="1:15" s="136" customFormat="1" ht="19.5" customHeight="1" x14ac:dyDescent="0.25">
      <c r="A4" s="13" t="s">
        <v>1</v>
      </c>
      <c r="B4" s="123"/>
      <c r="C4" s="281"/>
      <c r="D4" s="123"/>
      <c r="E4" s="125" t="s">
        <v>32</v>
      </c>
      <c r="F4" s="13"/>
      <c r="G4" s="126" t="s">
        <v>33</v>
      </c>
      <c r="H4" s="127" t="s">
        <v>3</v>
      </c>
      <c r="I4" s="13"/>
      <c r="J4" s="282" t="s">
        <v>4</v>
      </c>
      <c r="K4" s="13"/>
    </row>
    <row r="5" spans="1:15" s="150" customFormat="1" ht="12.75" x14ac:dyDescent="0.2">
      <c r="A5" s="23"/>
      <c r="B5" s="23"/>
      <c r="C5" s="286" t="s">
        <v>399</v>
      </c>
      <c r="D5" s="23"/>
      <c r="E5" s="140" t="s">
        <v>400</v>
      </c>
      <c r="F5" s="23"/>
      <c r="G5" s="141" t="s">
        <v>401</v>
      </c>
      <c r="H5" s="142" t="s">
        <v>402</v>
      </c>
      <c r="I5" s="25"/>
      <c r="J5" s="287" t="s">
        <v>403</v>
      </c>
      <c r="K5" s="25"/>
    </row>
    <row r="6" spans="1:15" ht="6" customHeight="1" x14ac:dyDescent="0.25">
      <c r="C6" s="528"/>
      <c r="E6" s="529"/>
      <c r="G6" s="530"/>
      <c r="H6" s="531"/>
      <c r="J6" s="532"/>
    </row>
    <row r="7" spans="1:15" x14ac:dyDescent="0.25">
      <c r="A7" s="536" t="s">
        <v>8</v>
      </c>
      <c r="B7" s="153"/>
      <c r="C7" s="154">
        <v>43472</v>
      </c>
      <c r="D7" s="153"/>
      <c r="E7" s="155">
        <v>43493</v>
      </c>
      <c r="F7" s="156"/>
      <c r="G7" s="157"/>
      <c r="H7" s="158">
        <v>43493</v>
      </c>
      <c r="I7" s="156"/>
      <c r="J7" s="291">
        <v>43549</v>
      </c>
      <c r="K7" s="156"/>
    </row>
    <row r="8" spans="1:15" x14ac:dyDescent="0.25">
      <c r="A8" s="536" t="s">
        <v>9</v>
      </c>
      <c r="B8" s="153"/>
      <c r="C8" s="154">
        <v>43492</v>
      </c>
      <c r="D8" s="153"/>
      <c r="E8" s="155">
        <v>43604</v>
      </c>
      <c r="F8" s="156"/>
      <c r="G8" s="157"/>
      <c r="H8" s="158">
        <v>43548</v>
      </c>
      <c r="I8" s="156"/>
      <c r="J8" s="291">
        <v>43604</v>
      </c>
      <c r="K8" s="156"/>
    </row>
    <row r="9" spans="1:15" x14ac:dyDescent="0.25">
      <c r="A9" s="153" t="s">
        <v>10</v>
      </c>
      <c r="B9" s="153"/>
      <c r="C9" s="154">
        <v>43388</v>
      </c>
      <c r="D9" s="153"/>
      <c r="E9" s="155">
        <v>43402</v>
      </c>
      <c r="F9" s="156"/>
      <c r="G9" s="157"/>
      <c r="H9" s="158">
        <v>43402</v>
      </c>
      <c r="I9" s="156"/>
      <c r="J9" s="291">
        <v>43402</v>
      </c>
      <c r="K9" s="156"/>
    </row>
    <row r="10" spans="1:15" x14ac:dyDescent="0.25">
      <c r="A10" s="153" t="s">
        <v>24</v>
      </c>
      <c r="B10" s="153"/>
      <c r="C10" s="154">
        <v>43455</v>
      </c>
      <c r="D10" s="153"/>
      <c r="E10" s="155">
        <f>E7+8</f>
        <v>43501</v>
      </c>
      <c r="F10" s="156"/>
      <c r="G10" s="157"/>
      <c r="H10" s="158">
        <f>H7-3</f>
        <v>43490</v>
      </c>
      <c r="I10" s="156"/>
      <c r="J10" s="291">
        <f>E10</f>
        <v>43501</v>
      </c>
      <c r="K10" s="156"/>
    </row>
    <row r="11" spans="1:15" x14ac:dyDescent="0.25">
      <c r="A11" s="539" t="s">
        <v>67</v>
      </c>
      <c r="B11" s="153"/>
      <c r="C11" s="169">
        <f>C7+1</f>
        <v>43473</v>
      </c>
      <c r="D11" s="153"/>
      <c r="E11" s="155">
        <f>E10</f>
        <v>43501</v>
      </c>
      <c r="F11" s="156"/>
      <c r="G11" s="157"/>
      <c r="H11" s="158">
        <f>E11</f>
        <v>43501</v>
      </c>
      <c r="I11" s="156"/>
      <c r="J11" s="291">
        <f>E11</f>
        <v>43501</v>
      </c>
      <c r="K11" s="156"/>
    </row>
    <row r="12" spans="1:15" x14ac:dyDescent="0.25">
      <c r="A12" s="153" t="s">
        <v>12</v>
      </c>
      <c r="B12" s="153"/>
      <c r="C12" s="169">
        <v>43476</v>
      </c>
      <c r="D12" s="153"/>
      <c r="E12" s="155">
        <v>43566</v>
      </c>
      <c r="F12" s="156"/>
      <c r="G12" s="157"/>
      <c r="H12" s="158">
        <f>H7+32</f>
        <v>43525</v>
      </c>
      <c r="I12" s="156"/>
      <c r="J12" s="291">
        <f>J7+32</f>
        <v>43581</v>
      </c>
      <c r="K12" s="156"/>
    </row>
    <row r="13" spans="1:15" x14ac:dyDescent="0.25">
      <c r="A13" s="197" t="s">
        <v>126</v>
      </c>
      <c r="B13" s="197"/>
      <c r="C13" s="198" t="s">
        <v>404</v>
      </c>
      <c r="D13" s="197"/>
      <c r="E13" s="212">
        <v>43413</v>
      </c>
      <c r="F13" s="203"/>
      <c r="G13" s="201"/>
      <c r="H13" s="202">
        <v>43413</v>
      </c>
      <c r="I13" s="203"/>
      <c r="J13" s="546">
        <v>43413</v>
      </c>
      <c r="K13" s="156"/>
    </row>
    <row r="14" spans="1:15" x14ac:dyDescent="0.25">
      <c r="A14" s="53" t="s">
        <v>68</v>
      </c>
      <c r="B14" s="53"/>
      <c r="C14" s="549"/>
      <c r="D14" s="53"/>
      <c r="E14" s="212">
        <v>43417</v>
      </c>
      <c r="F14" s="213"/>
      <c r="G14" s="214"/>
      <c r="H14" s="202">
        <v>43417</v>
      </c>
      <c r="I14" s="203"/>
      <c r="J14" s="546">
        <v>43417</v>
      </c>
      <c r="K14" s="311"/>
    </row>
    <row r="15" spans="1:15" x14ac:dyDescent="0.25">
      <c r="A15" s="38" t="s">
        <v>69</v>
      </c>
      <c r="B15" s="197"/>
      <c r="C15" s="198">
        <v>43448</v>
      </c>
      <c r="D15" s="197"/>
      <c r="E15" s="199">
        <v>43448</v>
      </c>
      <c r="F15" s="200"/>
      <c r="G15" s="201"/>
      <c r="H15" s="202">
        <v>43448</v>
      </c>
      <c r="I15" s="203"/>
      <c r="J15" s="546">
        <v>43448</v>
      </c>
      <c r="K15" s="156"/>
    </row>
    <row r="16" spans="1:15" x14ac:dyDescent="0.25">
      <c r="A16" s="53" t="s">
        <v>258</v>
      </c>
      <c r="B16" s="53"/>
      <c r="C16" s="549" t="s">
        <v>41</v>
      </c>
      <c r="D16" s="53"/>
      <c r="E16" s="212">
        <v>43451</v>
      </c>
      <c r="F16" s="213"/>
      <c r="G16" s="214"/>
      <c r="H16" s="215">
        <v>43451</v>
      </c>
      <c r="I16" s="213"/>
      <c r="J16" s="550">
        <v>43451</v>
      </c>
      <c r="K16" s="311"/>
    </row>
    <row r="17" spans="1:15" x14ac:dyDescent="0.25">
      <c r="A17" s="49" t="s">
        <v>149</v>
      </c>
      <c r="B17" s="53"/>
      <c r="C17" s="549" t="s">
        <v>41</v>
      </c>
      <c r="D17" s="53"/>
      <c r="E17" s="212">
        <v>43483</v>
      </c>
      <c r="F17" s="219"/>
      <c r="G17" s="220"/>
      <c r="H17" s="215">
        <v>43483</v>
      </c>
      <c r="I17" s="213"/>
      <c r="J17" s="550">
        <v>43483</v>
      </c>
      <c r="K17" s="311"/>
    </row>
    <row r="18" spans="1:15" x14ac:dyDescent="0.25">
      <c r="A18" s="197" t="s">
        <v>72</v>
      </c>
      <c r="B18" s="197"/>
      <c r="C18" s="198"/>
      <c r="D18" s="197"/>
      <c r="E18" s="199">
        <v>43483</v>
      </c>
      <c r="F18" s="203"/>
      <c r="G18" s="223"/>
      <c r="H18" s="40">
        <v>43483</v>
      </c>
      <c r="I18" s="39"/>
      <c r="J18" s="546">
        <v>43483</v>
      </c>
      <c r="K18" s="319"/>
    </row>
    <row r="19" spans="1:15" x14ac:dyDescent="0.25">
      <c r="A19" s="555" t="s">
        <v>19</v>
      </c>
      <c r="B19" s="153"/>
      <c r="C19" s="227">
        <v>43474</v>
      </c>
      <c r="D19" s="153"/>
      <c r="E19" s="320">
        <v>43509</v>
      </c>
      <c r="F19" s="319"/>
      <c r="G19" s="320"/>
      <c r="H19" s="320">
        <v>43509</v>
      </c>
      <c r="I19" s="319"/>
      <c r="J19" s="320">
        <v>43509</v>
      </c>
      <c r="K19" s="319"/>
    </row>
    <row r="20" spans="1:15" x14ac:dyDescent="0.25">
      <c r="A20" s="556" t="s">
        <v>48</v>
      </c>
      <c r="C20" s="528"/>
      <c r="E20" s="529"/>
      <c r="G20" s="530"/>
      <c r="H20" s="531"/>
      <c r="J20" s="532"/>
    </row>
    <row r="21" spans="1:15" x14ac:dyDescent="0.25">
      <c r="A21" s="578" t="s">
        <v>20</v>
      </c>
      <c r="C21" s="559">
        <f>C7+1</f>
        <v>43473</v>
      </c>
      <c r="E21" s="560">
        <f>E7+8</f>
        <v>43501</v>
      </c>
      <c r="F21" s="266"/>
      <c r="G21" s="561"/>
      <c r="H21" s="562">
        <f>$E21</f>
        <v>43501</v>
      </c>
      <c r="I21" s="261"/>
      <c r="J21" s="563">
        <f>$E21</f>
        <v>43501</v>
      </c>
      <c r="K21" s="261"/>
    </row>
    <row r="22" spans="1:15" x14ac:dyDescent="0.25">
      <c r="A22" s="568" t="s">
        <v>52</v>
      </c>
      <c r="C22" s="559" t="s">
        <v>41</v>
      </c>
      <c r="E22" s="560">
        <f>E21+6</f>
        <v>43507</v>
      </c>
      <c r="F22" s="266"/>
      <c r="G22" s="561"/>
      <c r="H22" s="562">
        <f>$E22</f>
        <v>43507</v>
      </c>
      <c r="I22" s="261"/>
      <c r="J22" s="563">
        <f>$E22</f>
        <v>43507</v>
      </c>
      <c r="K22" s="261"/>
    </row>
    <row r="23" spans="1:15" x14ac:dyDescent="0.25">
      <c r="A23" s="568" t="s">
        <v>54</v>
      </c>
      <c r="C23" s="559" t="s">
        <v>41</v>
      </c>
      <c r="E23" s="560">
        <f>E22+7</f>
        <v>43514</v>
      </c>
      <c r="F23" s="266"/>
      <c r="G23" s="561"/>
      <c r="H23" s="562">
        <f>$E23</f>
        <v>43514</v>
      </c>
      <c r="I23" s="261"/>
      <c r="J23" s="563">
        <f>$E23</f>
        <v>43514</v>
      </c>
      <c r="K23" s="261"/>
    </row>
    <row r="24" spans="1:15" x14ac:dyDescent="0.25">
      <c r="A24" s="568" t="s">
        <v>56</v>
      </c>
      <c r="C24" s="559" t="s">
        <v>41</v>
      </c>
      <c r="E24" s="560">
        <f>E23+6</f>
        <v>43520</v>
      </c>
      <c r="F24" s="266"/>
      <c r="G24" s="561"/>
      <c r="H24" s="562">
        <f>$E24</f>
        <v>43520</v>
      </c>
      <c r="I24" s="261"/>
      <c r="J24" s="563">
        <f>$E24</f>
        <v>43520</v>
      </c>
      <c r="K24" s="261"/>
    </row>
    <row r="25" spans="1:15" x14ac:dyDescent="0.25">
      <c r="A25" s="569" t="s">
        <v>21</v>
      </c>
      <c r="C25" s="559">
        <f>C21+1</f>
        <v>43474</v>
      </c>
      <c r="E25" s="560">
        <f>E24+1</f>
        <v>43521</v>
      </c>
      <c r="F25" s="266"/>
      <c r="G25" s="561"/>
      <c r="H25" s="562">
        <f>$E25</f>
        <v>43521</v>
      </c>
      <c r="I25" s="261"/>
      <c r="J25" s="563">
        <f>$E25</f>
        <v>43521</v>
      </c>
      <c r="K25" s="261"/>
    </row>
    <row r="26" spans="1:15" ht="6" customHeight="1" x14ac:dyDescent="0.25">
      <c r="E26" s="266"/>
      <c r="F26" s="266"/>
      <c r="G26" s="266"/>
      <c r="H26" s="261"/>
      <c r="I26" s="261"/>
      <c r="J26" s="261"/>
      <c r="K26" s="261"/>
      <c r="L26" s="261"/>
      <c r="M26" s="261"/>
      <c r="N26" s="261"/>
      <c r="O26" s="261"/>
    </row>
    <row r="27" spans="1:15" hidden="1" x14ac:dyDescent="0.25">
      <c r="A27" s="571" t="s">
        <v>73</v>
      </c>
      <c r="E27" s="266"/>
      <c r="F27" s="266"/>
      <c r="G27" s="266"/>
      <c r="H27" s="266"/>
      <c r="I27" s="266"/>
      <c r="J27" s="266"/>
      <c r="K27" s="266"/>
      <c r="L27" s="266"/>
      <c r="M27" s="266"/>
      <c r="N27" s="266"/>
      <c r="O27" s="266"/>
    </row>
    <row r="28" spans="1:15" x14ac:dyDescent="0.25">
      <c r="A28" s="572" t="s">
        <v>59</v>
      </c>
      <c r="B28" s="573"/>
      <c r="C28" s="573"/>
      <c r="D28" s="573"/>
      <c r="E28" s="574"/>
      <c r="F28" s="574"/>
      <c r="G28" s="574"/>
      <c r="H28" s="574"/>
      <c r="I28" s="574"/>
      <c r="J28" s="574"/>
      <c r="K28" s="266"/>
      <c r="L28" s="266"/>
      <c r="M28" s="266"/>
      <c r="N28" s="266"/>
      <c r="O28" s="266"/>
    </row>
    <row r="29" spans="1:15" ht="9" customHeight="1" x14ac:dyDescent="0.25">
      <c r="A29" s="274"/>
      <c r="E29" s="266"/>
      <c r="F29" s="266"/>
      <c r="G29" s="266"/>
      <c r="H29" s="266"/>
      <c r="I29" s="266"/>
      <c r="J29" s="266"/>
      <c r="K29" s="266"/>
      <c r="L29" s="266"/>
      <c r="M29" s="266"/>
      <c r="N29" s="266"/>
      <c r="O29" s="266"/>
    </row>
    <row r="30" spans="1:15" ht="20.25" hidden="1" x14ac:dyDescent="0.3">
      <c r="A30" s="1009" t="s">
        <v>60</v>
      </c>
      <c r="B30" s="1009"/>
      <c r="C30" s="1009"/>
      <c r="D30" s="1009"/>
      <c r="E30" s="1009"/>
      <c r="F30" s="1009"/>
      <c r="G30" s="1009"/>
      <c r="H30" s="1009"/>
      <c r="I30" s="1009"/>
      <c r="J30" s="1009"/>
      <c r="K30" s="1009"/>
      <c r="L30" s="1009"/>
      <c r="M30" s="1009"/>
      <c r="N30" s="1009"/>
      <c r="O30" s="1009"/>
    </row>
    <row r="31" spans="1:15" ht="20.25" x14ac:dyDescent="0.3">
      <c r="A31" s="1034" t="s">
        <v>23</v>
      </c>
      <c r="B31" s="1034"/>
      <c r="C31" s="1034"/>
      <c r="D31" s="1034"/>
      <c r="E31" s="1034"/>
      <c r="F31" s="1034"/>
      <c r="G31" s="1034"/>
      <c r="H31" s="1034"/>
      <c r="I31" s="1034"/>
      <c r="J31" s="1034"/>
      <c r="K31" s="1034"/>
      <c r="L31" s="1034"/>
      <c r="M31" s="1034"/>
      <c r="N31" s="1034"/>
      <c r="O31" s="1034"/>
    </row>
    <row r="32" spans="1:15" s="136" customFormat="1" ht="19.5" customHeight="1" x14ac:dyDescent="0.25">
      <c r="A32" s="13" t="s">
        <v>1</v>
      </c>
      <c r="B32" s="123"/>
      <c r="C32" s="281"/>
      <c r="D32" s="123"/>
      <c r="E32" s="125" t="s">
        <v>32</v>
      </c>
      <c r="F32" s="13"/>
      <c r="G32" s="126" t="s">
        <v>33</v>
      </c>
      <c r="H32" s="127" t="s">
        <v>3</v>
      </c>
      <c r="I32" s="13"/>
      <c r="J32" s="764" t="s">
        <v>183</v>
      </c>
      <c r="K32" s="13"/>
      <c r="L32" s="282" t="s">
        <v>4</v>
      </c>
      <c r="M32" s="13"/>
    </row>
    <row r="33" spans="1:15" s="150" customFormat="1" ht="12.75" x14ac:dyDescent="0.2">
      <c r="A33" s="23"/>
      <c r="B33" s="23"/>
      <c r="C33" s="286" t="s">
        <v>399</v>
      </c>
      <c r="D33" s="23"/>
      <c r="E33" s="140" t="s">
        <v>400</v>
      </c>
      <c r="F33" s="23"/>
      <c r="G33" s="141" t="s">
        <v>401</v>
      </c>
      <c r="H33" s="142" t="s">
        <v>405</v>
      </c>
      <c r="I33" s="23"/>
      <c r="J33" s="765" t="s">
        <v>406</v>
      </c>
      <c r="K33" s="23"/>
      <c r="L33" s="287" t="s">
        <v>407</v>
      </c>
      <c r="M33" s="23"/>
    </row>
    <row r="34" spans="1:15" ht="6" customHeight="1" x14ac:dyDescent="0.25">
      <c r="C34" s="528"/>
      <c r="E34" s="529"/>
      <c r="G34" s="530"/>
      <c r="H34" s="531"/>
      <c r="J34" s="766"/>
      <c r="L34" s="532"/>
    </row>
    <row r="35" spans="1:15" x14ac:dyDescent="0.25">
      <c r="A35" s="536" t="s">
        <v>8</v>
      </c>
      <c r="B35" s="153"/>
      <c r="C35" s="154">
        <f>C7</f>
        <v>43472</v>
      </c>
      <c r="D35" s="153"/>
      <c r="E35" s="155">
        <v>43493</v>
      </c>
      <c r="F35" s="156"/>
      <c r="G35" s="157"/>
      <c r="H35" s="158">
        <v>43493</v>
      </c>
      <c r="I35" s="156"/>
      <c r="J35" s="767">
        <v>43535</v>
      </c>
      <c r="K35" s="156"/>
      <c r="L35" s="291">
        <v>43549</v>
      </c>
      <c r="M35" s="156"/>
    </row>
    <row r="36" spans="1:15" x14ac:dyDescent="0.25">
      <c r="A36" s="536" t="s">
        <v>9</v>
      </c>
      <c r="B36" s="153"/>
      <c r="C36" s="154">
        <f>C8</f>
        <v>43492</v>
      </c>
      <c r="D36" s="153"/>
      <c r="E36" s="155">
        <v>43604</v>
      </c>
      <c r="F36" s="156"/>
      <c r="G36" s="157"/>
      <c r="H36" s="158">
        <v>43548</v>
      </c>
      <c r="I36" s="156"/>
      <c r="J36" s="767">
        <v>43569</v>
      </c>
      <c r="K36" s="156"/>
      <c r="L36" s="291">
        <v>43604</v>
      </c>
      <c r="M36" s="156"/>
    </row>
    <row r="37" spans="1:15" x14ac:dyDescent="0.25">
      <c r="A37" s="153" t="s">
        <v>10</v>
      </c>
      <c r="B37" s="153"/>
      <c r="C37" s="154">
        <f>C9</f>
        <v>43388</v>
      </c>
      <c r="D37" s="153"/>
      <c r="E37" s="155">
        <v>43402</v>
      </c>
      <c r="F37" s="156"/>
      <c r="G37" s="157"/>
      <c r="H37" s="158">
        <v>43402</v>
      </c>
      <c r="I37" s="156"/>
      <c r="J37" s="767">
        <v>43402</v>
      </c>
      <c r="K37" s="156"/>
      <c r="L37" s="291">
        <v>43402</v>
      </c>
      <c r="M37" s="156"/>
    </row>
    <row r="38" spans="1:15" x14ac:dyDescent="0.25">
      <c r="A38" s="153" t="s">
        <v>24</v>
      </c>
      <c r="B38" s="153"/>
      <c r="C38" s="154">
        <f>C10</f>
        <v>43455</v>
      </c>
      <c r="D38" s="153"/>
      <c r="E38" s="155">
        <f>E35+8</f>
        <v>43501</v>
      </c>
      <c r="F38" s="156"/>
      <c r="G38" s="157"/>
      <c r="H38" s="158">
        <f>H35-3</f>
        <v>43490</v>
      </c>
      <c r="I38" s="156"/>
      <c r="J38" s="767">
        <f>J35-3</f>
        <v>43532</v>
      </c>
      <c r="K38" s="156"/>
      <c r="L38" s="291">
        <f>L35-3</f>
        <v>43546</v>
      </c>
      <c r="M38" s="156"/>
    </row>
    <row r="39" spans="1:15" x14ac:dyDescent="0.25">
      <c r="A39" s="575" t="s">
        <v>141</v>
      </c>
      <c r="B39" s="153"/>
      <c r="C39" s="169"/>
      <c r="D39" s="153"/>
      <c r="E39" s="155"/>
      <c r="F39" s="156"/>
      <c r="G39" s="157"/>
      <c r="H39" s="158">
        <f>H38-7</f>
        <v>43483</v>
      </c>
      <c r="I39" s="156"/>
      <c r="J39" s="767">
        <f>J38-7</f>
        <v>43525</v>
      </c>
      <c r="K39" s="156"/>
      <c r="L39" s="291">
        <f>L38-7</f>
        <v>43539</v>
      </c>
      <c r="M39" s="156"/>
    </row>
    <row r="40" spans="1:15" x14ac:dyDescent="0.25">
      <c r="A40" s="536" t="s">
        <v>25</v>
      </c>
      <c r="B40" s="153"/>
      <c r="C40" s="169">
        <f>C11</f>
        <v>43473</v>
      </c>
      <c r="D40" s="153"/>
      <c r="E40" s="155">
        <f>E35+8</f>
        <v>43501</v>
      </c>
      <c r="F40" s="156"/>
      <c r="G40" s="157"/>
      <c r="H40" s="158">
        <f>H35+8</f>
        <v>43501</v>
      </c>
      <c r="I40" s="156"/>
      <c r="J40" s="767">
        <f>J35+7</f>
        <v>43542</v>
      </c>
      <c r="K40" s="156"/>
      <c r="L40" s="291">
        <f>L35+7</f>
        <v>43556</v>
      </c>
      <c r="M40" s="156"/>
    </row>
    <row r="41" spans="1:15" x14ac:dyDescent="0.25">
      <c r="A41" s="153" t="s">
        <v>12</v>
      </c>
      <c r="B41" s="153"/>
      <c r="C41" s="169">
        <f>C12</f>
        <v>43476</v>
      </c>
      <c r="D41" s="153"/>
      <c r="E41" s="155">
        <f>E12</f>
        <v>43566</v>
      </c>
      <c r="F41" s="156"/>
      <c r="G41" s="157"/>
      <c r="H41" s="158">
        <f>H35+32</f>
        <v>43525</v>
      </c>
      <c r="I41" s="156"/>
      <c r="J41" s="767">
        <f>J35+18</f>
        <v>43553</v>
      </c>
      <c r="K41" s="156"/>
      <c r="L41" s="291">
        <f>L35+32</f>
        <v>43581</v>
      </c>
      <c r="M41" s="156"/>
    </row>
    <row r="42" spans="1:15" x14ac:dyDescent="0.25">
      <c r="A42" s="575" t="s">
        <v>126</v>
      </c>
      <c r="B42" s="153"/>
      <c r="C42" s="281"/>
      <c r="D42" s="153"/>
      <c r="E42" s="307">
        <v>43413</v>
      </c>
      <c r="F42" s="156"/>
      <c r="G42" s="157"/>
      <c r="H42" s="158">
        <f>E42</f>
        <v>43413</v>
      </c>
      <c r="I42" s="156"/>
      <c r="J42" s="767">
        <f>E42</f>
        <v>43413</v>
      </c>
      <c r="K42" s="156"/>
      <c r="L42" s="291">
        <f>E42</f>
        <v>43413</v>
      </c>
      <c r="M42" s="156"/>
    </row>
    <row r="43" spans="1:15" x14ac:dyDescent="0.25">
      <c r="A43" s="309" t="s">
        <v>14</v>
      </c>
      <c r="B43" s="309"/>
      <c r="C43" s="281"/>
      <c r="D43" s="309"/>
      <c r="E43" s="879">
        <v>43444</v>
      </c>
      <c r="F43" s="311"/>
      <c r="G43" s="312"/>
      <c r="H43" s="313">
        <f>E43</f>
        <v>43444</v>
      </c>
      <c r="I43" s="311"/>
      <c r="J43" s="768">
        <f>E43</f>
        <v>43444</v>
      </c>
      <c r="K43" s="311"/>
      <c r="L43" s="314">
        <f>E43</f>
        <v>43444</v>
      </c>
      <c r="M43" s="311"/>
    </row>
    <row r="44" spans="1:15" x14ac:dyDescent="0.25">
      <c r="A44" s="539" t="s">
        <v>15</v>
      </c>
      <c r="B44" s="153"/>
      <c r="C44" s="846"/>
      <c r="D44" s="153"/>
      <c r="E44" s="155">
        <f>E35+4</f>
        <v>43497</v>
      </c>
      <c r="F44" s="318"/>
      <c r="G44" s="157"/>
      <c r="H44" s="158">
        <f>H35+4</f>
        <v>43497</v>
      </c>
      <c r="I44" s="156"/>
      <c r="J44" s="767">
        <f>J35+4</f>
        <v>43539</v>
      </c>
      <c r="K44" s="156"/>
      <c r="L44" s="291">
        <f>L35+4</f>
        <v>43553</v>
      </c>
      <c r="M44" s="156"/>
    </row>
    <row r="45" spans="1:15" x14ac:dyDescent="0.25">
      <c r="A45" s="555" t="s">
        <v>19</v>
      </c>
      <c r="B45" s="153"/>
      <c r="C45" s="227">
        <v>43474</v>
      </c>
      <c r="D45" s="153"/>
      <c r="E45" s="320">
        <v>43509</v>
      </c>
      <c r="F45" s="319"/>
      <c r="G45" s="320"/>
      <c r="H45" s="320">
        <v>43509</v>
      </c>
      <c r="I45" s="319"/>
      <c r="J45" s="320">
        <f>J40+2</f>
        <v>43544</v>
      </c>
      <c r="K45" s="319"/>
      <c r="L45" s="320">
        <f>L40+2</f>
        <v>43558</v>
      </c>
      <c r="M45" s="319"/>
    </row>
    <row r="46" spans="1:15" x14ac:dyDescent="0.25">
      <c r="A46" s="578" t="s">
        <v>20</v>
      </c>
      <c r="C46" s="559">
        <f>C35+8</f>
        <v>43480</v>
      </c>
      <c r="E46" s="560">
        <f>E35+8</f>
        <v>43501</v>
      </c>
      <c r="F46" s="266"/>
      <c r="G46" s="579"/>
      <c r="H46" s="580">
        <f>H35+8</f>
        <v>43501</v>
      </c>
      <c r="I46" s="266"/>
      <c r="J46" s="770">
        <f>J35+7</f>
        <v>43542</v>
      </c>
      <c r="K46" s="266"/>
      <c r="L46" s="581">
        <f>L35+7</f>
        <v>43556</v>
      </c>
      <c r="M46" s="266"/>
    </row>
    <row r="47" spans="1:15" x14ac:dyDescent="0.25">
      <c r="A47" s="578" t="s">
        <v>21</v>
      </c>
      <c r="C47" s="559">
        <f>C46+1</f>
        <v>43481</v>
      </c>
      <c r="E47" s="582">
        <f>E46+1</f>
        <v>43502</v>
      </c>
      <c r="F47" s="266"/>
      <c r="G47" s="579"/>
      <c r="H47" s="580">
        <f>H46+1</f>
        <v>43502</v>
      </c>
      <c r="I47" s="266"/>
      <c r="J47" s="770">
        <f>J46+1</f>
        <v>43543</v>
      </c>
      <c r="K47" s="266"/>
      <c r="L47" s="581">
        <f>L46+1</f>
        <v>43557</v>
      </c>
      <c r="M47" s="266"/>
    </row>
    <row r="48" spans="1:15" ht="14.25" customHeight="1" x14ac:dyDescent="0.25">
      <c r="E48" s="266"/>
      <c r="F48" s="266"/>
      <c r="G48" s="266"/>
      <c r="H48" s="266"/>
      <c r="I48" s="266"/>
      <c r="J48" s="266"/>
      <c r="K48" s="266"/>
      <c r="L48" s="266"/>
      <c r="M48" s="266"/>
      <c r="N48" s="266"/>
      <c r="O48" s="266"/>
    </row>
    <row r="49" spans="1:15" ht="9.75" customHeight="1" x14ac:dyDescent="0.25">
      <c r="E49" s="266"/>
      <c r="F49" s="266"/>
      <c r="G49" s="266"/>
      <c r="H49" s="266"/>
      <c r="I49" s="266"/>
      <c r="J49" s="266"/>
      <c r="K49" s="266"/>
      <c r="L49" s="266"/>
      <c r="M49" s="266"/>
      <c r="N49" s="266"/>
      <c r="O49" s="266"/>
    </row>
    <row r="50" spans="1:15" x14ac:dyDescent="0.25">
      <c r="A50" s="331"/>
      <c r="E50" s="266"/>
      <c r="F50" s="266"/>
      <c r="G50" s="266"/>
      <c r="H50" s="266"/>
      <c r="I50" s="266"/>
      <c r="J50" s="266"/>
      <c r="K50" s="266"/>
      <c r="L50" s="266"/>
      <c r="M50" s="266"/>
      <c r="N50" s="266"/>
      <c r="O50" s="266"/>
    </row>
    <row r="51" spans="1:15" x14ac:dyDescent="0.25">
      <c r="A51" s="331"/>
      <c r="E51" s="266"/>
      <c r="F51" s="266"/>
      <c r="G51" s="266"/>
      <c r="H51" s="266"/>
      <c r="I51" s="266"/>
      <c r="J51" s="266"/>
      <c r="K51" s="266"/>
      <c r="L51" s="266"/>
      <c r="M51" s="266"/>
      <c r="N51" s="266"/>
      <c r="O51" s="266"/>
    </row>
    <row r="52" spans="1:15" x14ac:dyDescent="0.25">
      <c r="A52" s="332"/>
      <c r="E52" s="266"/>
      <c r="F52" s="266"/>
      <c r="G52" s="266"/>
      <c r="H52" s="266"/>
      <c r="I52" s="266"/>
      <c r="J52" s="266"/>
      <c r="K52" s="266"/>
      <c r="L52" s="266"/>
      <c r="M52" s="266"/>
      <c r="N52" s="266"/>
      <c r="O52" s="266"/>
    </row>
    <row r="53" spans="1:15" ht="9" customHeight="1" x14ac:dyDescent="0.25">
      <c r="A53" s="331"/>
      <c r="E53" s="266"/>
      <c r="F53" s="266"/>
      <c r="G53" s="266"/>
      <c r="H53" s="266"/>
      <c r="I53" s="266"/>
      <c r="J53" s="266"/>
      <c r="K53" s="266"/>
      <c r="L53" s="266"/>
      <c r="M53" s="266"/>
      <c r="N53" s="266"/>
      <c r="O53" s="266"/>
    </row>
    <row r="54" spans="1:15" x14ac:dyDescent="0.25">
      <c r="A54" s="333"/>
      <c r="E54" s="266"/>
      <c r="F54" s="266"/>
      <c r="G54" s="266"/>
      <c r="H54" s="266"/>
      <c r="I54" s="266"/>
      <c r="J54" s="266"/>
      <c r="K54" s="266"/>
      <c r="L54" s="266"/>
      <c r="M54" s="266"/>
      <c r="N54" s="266"/>
      <c r="O54" s="266"/>
    </row>
    <row r="55" spans="1:15" ht="6.75" customHeight="1" x14ac:dyDescent="0.25">
      <c r="A55" s="331"/>
      <c r="E55" s="266"/>
      <c r="F55" s="266"/>
      <c r="G55" s="266"/>
      <c r="H55" s="266"/>
      <c r="I55" s="266"/>
      <c r="J55" s="266"/>
      <c r="K55" s="266"/>
      <c r="L55" s="266"/>
      <c r="M55" s="266"/>
      <c r="N55" s="266"/>
      <c r="O55" s="266"/>
    </row>
    <row r="56" spans="1:15" x14ac:dyDescent="0.25">
      <c r="A56" s="331"/>
      <c r="E56" s="266"/>
      <c r="F56" s="266"/>
      <c r="G56" s="266"/>
      <c r="H56" s="266"/>
      <c r="I56" s="266"/>
      <c r="J56" s="266"/>
      <c r="K56" s="266"/>
      <c r="L56" s="266"/>
      <c r="M56" s="266"/>
      <c r="N56" s="266"/>
      <c r="O56" s="266"/>
    </row>
    <row r="57" spans="1:15" x14ac:dyDescent="0.25">
      <c r="A57" s="331"/>
      <c r="E57" s="266"/>
      <c r="F57" s="266"/>
      <c r="G57" s="266"/>
      <c r="H57" s="266"/>
      <c r="I57" s="266"/>
      <c r="J57" s="266"/>
      <c r="K57" s="266"/>
      <c r="L57" s="266"/>
      <c r="M57" s="266"/>
      <c r="N57" s="266"/>
      <c r="O57" s="266"/>
    </row>
    <row r="58" spans="1:15" x14ac:dyDescent="0.25">
      <c r="A58" s="331"/>
      <c r="E58" s="266"/>
      <c r="F58" s="266"/>
      <c r="G58" s="266"/>
      <c r="H58" s="266"/>
      <c r="I58" s="266"/>
      <c r="J58" s="266"/>
      <c r="K58" s="266"/>
      <c r="L58" s="266"/>
      <c r="M58" s="266"/>
      <c r="N58" s="266"/>
      <c r="O58" s="266"/>
    </row>
    <row r="59" spans="1:15" x14ac:dyDescent="0.25">
      <c r="A59" s="331"/>
    </row>
    <row r="60" spans="1:15" x14ac:dyDescent="0.25">
      <c r="A60" s="331"/>
    </row>
    <row r="61" spans="1:15" x14ac:dyDescent="0.25">
      <c r="A61" s="331"/>
    </row>
    <row r="62" spans="1:15" x14ac:dyDescent="0.25">
      <c r="A62" s="333"/>
    </row>
    <row r="63" spans="1:15" ht="6.75" customHeight="1" x14ac:dyDescent="0.25">
      <c r="A63" s="331"/>
    </row>
    <row r="64" spans="1:15" x14ac:dyDescent="0.25">
      <c r="A64" s="331"/>
    </row>
    <row r="65" spans="1:1" x14ac:dyDescent="0.25">
      <c r="A65" s="331"/>
    </row>
    <row r="66" spans="1:1" x14ac:dyDescent="0.25">
      <c r="A66" s="331"/>
    </row>
    <row r="67" spans="1:1" x14ac:dyDescent="0.25">
      <c r="A67" s="331"/>
    </row>
    <row r="68" spans="1:1" x14ac:dyDescent="0.25">
      <c r="A68" s="331"/>
    </row>
    <row r="69" spans="1:1" x14ac:dyDescent="0.25">
      <c r="A69" s="331"/>
    </row>
    <row r="70" spans="1:1" x14ac:dyDescent="0.25">
      <c r="A70" s="331"/>
    </row>
    <row r="71" spans="1:1" x14ac:dyDescent="0.25">
      <c r="A71" s="332"/>
    </row>
    <row r="72" spans="1:1" ht="9.75" customHeight="1" x14ac:dyDescent="0.25">
      <c r="A72" s="331"/>
    </row>
    <row r="73" spans="1:1" x14ac:dyDescent="0.25">
      <c r="A73" s="331"/>
    </row>
    <row r="74" spans="1:1" x14ac:dyDescent="0.25">
      <c r="A74" s="331"/>
    </row>
    <row r="75" spans="1:1" x14ac:dyDescent="0.25">
      <c r="A75" s="331"/>
    </row>
    <row r="76" spans="1:1" x14ac:dyDescent="0.25">
      <c r="A76" s="331"/>
    </row>
    <row r="77" spans="1:1" x14ac:dyDescent="0.25">
      <c r="A77" s="331"/>
    </row>
  </sheetData>
  <mergeCells count="4">
    <mergeCell ref="A2:O2"/>
    <mergeCell ref="A3:O3"/>
    <mergeCell ref="A30:O30"/>
    <mergeCell ref="A31:O3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8A46E-78FB-465D-88BA-DD7742B18737}">
  <dimension ref="A1:P74"/>
  <sheetViews>
    <sheetView workbookViewId="0">
      <selection activeCell="L11" sqref="L11"/>
    </sheetView>
  </sheetViews>
  <sheetFormatPr defaultRowHeight="15" x14ac:dyDescent="0.25"/>
  <cols>
    <col min="1" max="1" width="28.7109375" customWidth="1"/>
    <col min="4" max="4" width="1.7109375" customWidth="1"/>
    <col min="6" max="6" width="1.7109375" customWidth="1"/>
    <col min="8" max="8" width="1.7109375" customWidth="1"/>
    <col min="257" max="257" width="28.7109375" customWidth="1"/>
    <col min="260" max="260" width="1.7109375" customWidth="1"/>
    <col min="262" max="262" width="1.7109375" customWidth="1"/>
    <col min="264" max="264" width="1.7109375" customWidth="1"/>
    <col min="513" max="513" width="28.7109375" customWidth="1"/>
    <col min="516" max="516" width="1.7109375" customWidth="1"/>
    <col min="518" max="518" width="1.7109375" customWidth="1"/>
    <col min="520" max="520" width="1.7109375" customWidth="1"/>
    <col min="769" max="769" width="28.7109375" customWidth="1"/>
    <col min="772" max="772" width="1.7109375" customWidth="1"/>
    <col min="774" max="774" width="1.7109375" customWidth="1"/>
    <col min="776" max="776" width="1.7109375" customWidth="1"/>
    <col min="1025" max="1025" width="28.7109375" customWidth="1"/>
    <col min="1028" max="1028" width="1.7109375" customWidth="1"/>
    <col min="1030" max="1030" width="1.7109375" customWidth="1"/>
    <col min="1032" max="1032" width="1.7109375" customWidth="1"/>
    <col min="1281" max="1281" width="28.7109375" customWidth="1"/>
    <col min="1284" max="1284" width="1.7109375" customWidth="1"/>
    <col min="1286" max="1286" width="1.7109375" customWidth="1"/>
    <col min="1288" max="1288" width="1.7109375" customWidth="1"/>
    <col min="1537" max="1537" width="28.7109375" customWidth="1"/>
    <col min="1540" max="1540" width="1.7109375" customWidth="1"/>
    <col min="1542" max="1542" width="1.7109375" customWidth="1"/>
    <col min="1544" max="1544" width="1.7109375" customWidth="1"/>
    <col min="1793" max="1793" width="28.7109375" customWidth="1"/>
    <col min="1796" max="1796" width="1.7109375" customWidth="1"/>
    <col min="1798" max="1798" width="1.7109375" customWidth="1"/>
    <col min="1800" max="1800" width="1.7109375" customWidth="1"/>
    <col min="2049" max="2049" width="28.7109375" customWidth="1"/>
    <col min="2052" max="2052" width="1.7109375" customWidth="1"/>
    <col min="2054" max="2054" width="1.7109375" customWidth="1"/>
    <col min="2056" max="2056" width="1.7109375" customWidth="1"/>
    <col min="2305" max="2305" width="28.7109375" customWidth="1"/>
    <col min="2308" max="2308" width="1.7109375" customWidth="1"/>
    <col min="2310" max="2310" width="1.7109375" customWidth="1"/>
    <col min="2312" max="2312" width="1.7109375" customWidth="1"/>
    <col min="2561" max="2561" width="28.7109375" customWidth="1"/>
    <col min="2564" max="2564" width="1.7109375" customWidth="1"/>
    <col min="2566" max="2566" width="1.7109375" customWidth="1"/>
    <col min="2568" max="2568" width="1.7109375" customWidth="1"/>
    <col min="2817" max="2817" width="28.7109375" customWidth="1"/>
    <col min="2820" max="2820" width="1.7109375" customWidth="1"/>
    <col min="2822" max="2822" width="1.7109375" customWidth="1"/>
    <col min="2824" max="2824" width="1.7109375" customWidth="1"/>
    <col min="3073" max="3073" width="28.7109375" customWidth="1"/>
    <col min="3076" max="3076" width="1.7109375" customWidth="1"/>
    <col min="3078" max="3078" width="1.7109375" customWidth="1"/>
    <col min="3080" max="3080" width="1.7109375" customWidth="1"/>
    <col min="3329" max="3329" width="28.7109375" customWidth="1"/>
    <col min="3332" max="3332" width="1.7109375" customWidth="1"/>
    <col min="3334" max="3334" width="1.7109375" customWidth="1"/>
    <col min="3336" max="3336" width="1.7109375" customWidth="1"/>
    <col min="3585" max="3585" width="28.7109375" customWidth="1"/>
    <col min="3588" max="3588" width="1.7109375" customWidth="1"/>
    <col min="3590" max="3590" width="1.7109375" customWidth="1"/>
    <col min="3592" max="3592" width="1.7109375" customWidth="1"/>
    <col min="3841" max="3841" width="28.7109375" customWidth="1"/>
    <col min="3844" max="3844" width="1.7109375" customWidth="1"/>
    <col min="3846" max="3846" width="1.7109375" customWidth="1"/>
    <col min="3848" max="3848" width="1.7109375" customWidth="1"/>
    <col min="4097" max="4097" width="28.7109375" customWidth="1"/>
    <col min="4100" max="4100" width="1.7109375" customWidth="1"/>
    <col min="4102" max="4102" width="1.7109375" customWidth="1"/>
    <col min="4104" max="4104" width="1.7109375" customWidth="1"/>
    <col min="4353" max="4353" width="28.7109375" customWidth="1"/>
    <col min="4356" max="4356" width="1.7109375" customWidth="1"/>
    <col min="4358" max="4358" width="1.7109375" customWidth="1"/>
    <col min="4360" max="4360" width="1.7109375" customWidth="1"/>
    <col min="4609" max="4609" width="28.7109375" customWidth="1"/>
    <col min="4612" max="4612" width="1.7109375" customWidth="1"/>
    <col min="4614" max="4614" width="1.7109375" customWidth="1"/>
    <col min="4616" max="4616" width="1.7109375" customWidth="1"/>
    <col min="4865" max="4865" width="28.7109375" customWidth="1"/>
    <col min="4868" max="4868" width="1.7109375" customWidth="1"/>
    <col min="4870" max="4870" width="1.7109375" customWidth="1"/>
    <col min="4872" max="4872" width="1.7109375" customWidth="1"/>
    <col min="5121" max="5121" width="28.7109375" customWidth="1"/>
    <col min="5124" max="5124" width="1.7109375" customWidth="1"/>
    <col min="5126" max="5126" width="1.7109375" customWidth="1"/>
    <col min="5128" max="5128" width="1.7109375" customWidth="1"/>
    <col min="5377" max="5377" width="28.7109375" customWidth="1"/>
    <col min="5380" max="5380" width="1.7109375" customWidth="1"/>
    <col min="5382" max="5382" width="1.7109375" customWidth="1"/>
    <col min="5384" max="5384" width="1.7109375" customWidth="1"/>
    <col min="5633" max="5633" width="28.7109375" customWidth="1"/>
    <col min="5636" max="5636" width="1.7109375" customWidth="1"/>
    <col min="5638" max="5638" width="1.7109375" customWidth="1"/>
    <col min="5640" max="5640" width="1.7109375" customWidth="1"/>
    <col min="5889" max="5889" width="28.7109375" customWidth="1"/>
    <col min="5892" max="5892" width="1.7109375" customWidth="1"/>
    <col min="5894" max="5894" width="1.7109375" customWidth="1"/>
    <col min="5896" max="5896" width="1.7109375" customWidth="1"/>
    <col min="6145" max="6145" width="28.7109375" customWidth="1"/>
    <col min="6148" max="6148" width="1.7109375" customWidth="1"/>
    <col min="6150" max="6150" width="1.7109375" customWidth="1"/>
    <col min="6152" max="6152" width="1.7109375" customWidth="1"/>
    <col min="6401" max="6401" width="28.7109375" customWidth="1"/>
    <col min="6404" max="6404" width="1.7109375" customWidth="1"/>
    <col min="6406" max="6406" width="1.7109375" customWidth="1"/>
    <col min="6408" max="6408" width="1.7109375" customWidth="1"/>
    <col min="6657" max="6657" width="28.7109375" customWidth="1"/>
    <col min="6660" max="6660" width="1.7109375" customWidth="1"/>
    <col min="6662" max="6662" width="1.7109375" customWidth="1"/>
    <col min="6664" max="6664" width="1.7109375" customWidth="1"/>
    <col min="6913" max="6913" width="28.7109375" customWidth="1"/>
    <col min="6916" max="6916" width="1.7109375" customWidth="1"/>
    <col min="6918" max="6918" width="1.7109375" customWidth="1"/>
    <col min="6920" max="6920" width="1.7109375" customWidth="1"/>
    <col min="7169" max="7169" width="28.7109375" customWidth="1"/>
    <col min="7172" max="7172" width="1.7109375" customWidth="1"/>
    <col min="7174" max="7174" width="1.7109375" customWidth="1"/>
    <col min="7176" max="7176" width="1.7109375" customWidth="1"/>
    <col min="7425" max="7425" width="28.7109375" customWidth="1"/>
    <col min="7428" max="7428" width="1.7109375" customWidth="1"/>
    <col min="7430" max="7430" width="1.7109375" customWidth="1"/>
    <col min="7432" max="7432" width="1.7109375" customWidth="1"/>
    <col min="7681" max="7681" width="28.7109375" customWidth="1"/>
    <col min="7684" max="7684" width="1.7109375" customWidth="1"/>
    <col min="7686" max="7686" width="1.7109375" customWidth="1"/>
    <col min="7688" max="7688" width="1.7109375" customWidth="1"/>
    <col min="7937" max="7937" width="28.7109375" customWidth="1"/>
    <col min="7940" max="7940" width="1.7109375" customWidth="1"/>
    <col min="7942" max="7942" width="1.7109375" customWidth="1"/>
    <col min="7944" max="7944" width="1.7109375" customWidth="1"/>
    <col min="8193" max="8193" width="28.7109375" customWidth="1"/>
    <col min="8196" max="8196" width="1.7109375" customWidth="1"/>
    <col min="8198" max="8198" width="1.7109375" customWidth="1"/>
    <col min="8200" max="8200" width="1.7109375" customWidth="1"/>
    <col min="8449" max="8449" width="28.7109375" customWidth="1"/>
    <col min="8452" max="8452" width="1.7109375" customWidth="1"/>
    <col min="8454" max="8454" width="1.7109375" customWidth="1"/>
    <col min="8456" max="8456" width="1.7109375" customWidth="1"/>
    <col min="8705" max="8705" width="28.7109375" customWidth="1"/>
    <col min="8708" max="8708" width="1.7109375" customWidth="1"/>
    <col min="8710" max="8710" width="1.7109375" customWidth="1"/>
    <col min="8712" max="8712" width="1.7109375" customWidth="1"/>
    <col min="8961" max="8961" width="28.7109375" customWidth="1"/>
    <col min="8964" max="8964" width="1.7109375" customWidth="1"/>
    <col min="8966" max="8966" width="1.7109375" customWidth="1"/>
    <col min="8968" max="8968" width="1.7109375" customWidth="1"/>
    <col min="9217" max="9217" width="28.7109375" customWidth="1"/>
    <col min="9220" max="9220" width="1.7109375" customWidth="1"/>
    <col min="9222" max="9222" width="1.7109375" customWidth="1"/>
    <col min="9224" max="9224" width="1.7109375" customWidth="1"/>
    <col min="9473" max="9473" width="28.7109375" customWidth="1"/>
    <col min="9476" max="9476" width="1.7109375" customWidth="1"/>
    <col min="9478" max="9478" width="1.7109375" customWidth="1"/>
    <col min="9480" max="9480" width="1.7109375" customWidth="1"/>
    <col min="9729" max="9729" width="28.7109375" customWidth="1"/>
    <col min="9732" max="9732" width="1.7109375" customWidth="1"/>
    <col min="9734" max="9734" width="1.7109375" customWidth="1"/>
    <col min="9736" max="9736" width="1.7109375" customWidth="1"/>
    <col min="9985" max="9985" width="28.7109375" customWidth="1"/>
    <col min="9988" max="9988" width="1.7109375" customWidth="1"/>
    <col min="9990" max="9990" width="1.7109375" customWidth="1"/>
    <col min="9992" max="9992" width="1.7109375" customWidth="1"/>
    <col min="10241" max="10241" width="28.7109375" customWidth="1"/>
    <col min="10244" max="10244" width="1.7109375" customWidth="1"/>
    <col min="10246" max="10246" width="1.7109375" customWidth="1"/>
    <col min="10248" max="10248" width="1.7109375" customWidth="1"/>
    <col min="10497" max="10497" width="28.7109375" customWidth="1"/>
    <col min="10500" max="10500" width="1.7109375" customWidth="1"/>
    <col min="10502" max="10502" width="1.7109375" customWidth="1"/>
    <col min="10504" max="10504" width="1.7109375" customWidth="1"/>
    <col min="10753" max="10753" width="28.7109375" customWidth="1"/>
    <col min="10756" max="10756" width="1.7109375" customWidth="1"/>
    <col min="10758" max="10758" width="1.7109375" customWidth="1"/>
    <col min="10760" max="10760" width="1.7109375" customWidth="1"/>
    <col min="11009" max="11009" width="28.7109375" customWidth="1"/>
    <col min="11012" max="11012" width="1.7109375" customWidth="1"/>
    <col min="11014" max="11014" width="1.7109375" customWidth="1"/>
    <col min="11016" max="11016" width="1.7109375" customWidth="1"/>
    <col min="11265" max="11265" width="28.7109375" customWidth="1"/>
    <col min="11268" max="11268" width="1.7109375" customWidth="1"/>
    <col min="11270" max="11270" width="1.7109375" customWidth="1"/>
    <col min="11272" max="11272" width="1.7109375" customWidth="1"/>
    <col min="11521" max="11521" width="28.7109375" customWidth="1"/>
    <col min="11524" max="11524" width="1.7109375" customWidth="1"/>
    <col min="11526" max="11526" width="1.7109375" customWidth="1"/>
    <col min="11528" max="11528" width="1.7109375" customWidth="1"/>
    <col min="11777" max="11777" width="28.7109375" customWidth="1"/>
    <col min="11780" max="11780" width="1.7109375" customWidth="1"/>
    <col min="11782" max="11782" width="1.7109375" customWidth="1"/>
    <col min="11784" max="11784" width="1.7109375" customWidth="1"/>
    <col min="12033" max="12033" width="28.7109375" customWidth="1"/>
    <col min="12036" max="12036" width="1.7109375" customWidth="1"/>
    <col min="12038" max="12038" width="1.7109375" customWidth="1"/>
    <col min="12040" max="12040" width="1.7109375" customWidth="1"/>
    <col min="12289" max="12289" width="28.7109375" customWidth="1"/>
    <col min="12292" max="12292" width="1.7109375" customWidth="1"/>
    <col min="12294" max="12294" width="1.7109375" customWidth="1"/>
    <col min="12296" max="12296" width="1.7109375" customWidth="1"/>
    <col min="12545" max="12545" width="28.7109375" customWidth="1"/>
    <col min="12548" max="12548" width="1.7109375" customWidth="1"/>
    <col min="12550" max="12550" width="1.7109375" customWidth="1"/>
    <col min="12552" max="12552" width="1.7109375" customWidth="1"/>
    <col min="12801" max="12801" width="28.7109375" customWidth="1"/>
    <col min="12804" max="12804" width="1.7109375" customWidth="1"/>
    <col min="12806" max="12806" width="1.7109375" customWidth="1"/>
    <col min="12808" max="12808" width="1.7109375" customWidth="1"/>
    <col min="13057" max="13057" width="28.7109375" customWidth="1"/>
    <col min="13060" max="13060" width="1.7109375" customWidth="1"/>
    <col min="13062" max="13062" width="1.7109375" customWidth="1"/>
    <col min="13064" max="13064" width="1.7109375" customWidth="1"/>
    <col min="13313" max="13313" width="28.7109375" customWidth="1"/>
    <col min="13316" max="13316" width="1.7109375" customWidth="1"/>
    <col min="13318" max="13318" width="1.7109375" customWidth="1"/>
    <col min="13320" max="13320" width="1.7109375" customWidth="1"/>
    <col min="13569" max="13569" width="28.7109375" customWidth="1"/>
    <col min="13572" max="13572" width="1.7109375" customWidth="1"/>
    <col min="13574" max="13574" width="1.7109375" customWidth="1"/>
    <col min="13576" max="13576" width="1.7109375" customWidth="1"/>
    <col min="13825" max="13825" width="28.7109375" customWidth="1"/>
    <col min="13828" max="13828" width="1.7109375" customWidth="1"/>
    <col min="13830" max="13830" width="1.7109375" customWidth="1"/>
    <col min="13832" max="13832" width="1.7109375" customWidth="1"/>
    <col min="14081" max="14081" width="28.7109375" customWidth="1"/>
    <col min="14084" max="14084" width="1.7109375" customWidth="1"/>
    <col min="14086" max="14086" width="1.7109375" customWidth="1"/>
    <col min="14088" max="14088" width="1.7109375" customWidth="1"/>
    <col min="14337" max="14337" width="28.7109375" customWidth="1"/>
    <col min="14340" max="14340" width="1.7109375" customWidth="1"/>
    <col min="14342" max="14342" width="1.7109375" customWidth="1"/>
    <col min="14344" max="14344" width="1.7109375" customWidth="1"/>
    <col min="14593" max="14593" width="28.7109375" customWidth="1"/>
    <col min="14596" max="14596" width="1.7109375" customWidth="1"/>
    <col min="14598" max="14598" width="1.7109375" customWidth="1"/>
    <col min="14600" max="14600" width="1.7109375" customWidth="1"/>
    <col min="14849" max="14849" width="28.7109375" customWidth="1"/>
    <col min="14852" max="14852" width="1.7109375" customWidth="1"/>
    <col min="14854" max="14854" width="1.7109375" customWidth="1"/>
    <col min="14856" max="14856" width="1.7109375" customWidth="1"/>
    <col min="15105" max="15105" width="28.7109375" customWidth="1"/>
    <col min="15108" max="15108" width="1.7109375" customWidth="1"/>
    <col min="15110" max="15110" width="1.7109375" customWidth="1"/>
    <col min="15112" max="15112" width="1.7109375" customWidth="1"/>
    <col min="15361" max="15361" width="28.7109375" customWidth="1"/>
    <col min="15364" max="15364" width="1.7109375" customWidth="1"/>
    <col min="15366" max="15366" width="1.7109375" customWidth="1"/>
    <col min="15368" max="15368" width="1.7109375" customWidth="1"/>
    <col min="15617" max="15617" width="28.7109375" customWidth="1"/>
    <col min="15620" max="15620" width="1.7109375" customWidth="1"/>
    <col min="15622" max="15622" width="1.7109375" customWidth="1"/>
    <col min="15624" max="15624" width="1.7109375" customWidth="1"/>
    <col min="15873" max="15873" width="28.7109375" customWidth="1"/>
    <col min="15876" max="15876" width="1.7109375" customWidth="1"/>
    <col min="15878" max="15878" width="1.7109375" customWidth="1"/>
    <col min="15880" max="15880" width="1.7109375" customWidth="1"/>
    <col min="16129" max="16129" width="28.7109375" customWidth="1"/>
    <col min="16132" max="16132" width="1.7109375" customWidth="1"/>
    <col min="16134" max="16134" width="1.7109375" customWidth="1"/>
    <col min="16136" max="16136" width="1.7109375" customWidth="1"/>
  </cols>
  <sheetData>
    <row r="1" spans="1:15" x14ac:dyDescent="0.25">
      <c r="A1" s="635">
        <f ca="1">NOW()</f>
        <v>46051.643471180556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</row>
    <row r="2" spans="1:15" ht="20.25" x14ac:dyDescent="0.3">
      <c r="A2" s="1012" t="s">
        <v>374</v>
      </c>
      <c r="B2" s="1012"/>
      <c r="C2" s="1012"/>
      <c r="D2" s="1012"/>
      <c r="E2" s="1012"/>
      <c r="F2" s="1012"/>
      <c r="G2" s="1012"/>
      <c r="H2" s="1012"/>
      <c r="I2" s="1012"/>
      <c r="J2" s="1012"/>
      <c r="K2" s="772"/>
      <c r="L2" s="772"/>
      <c r="M2" s="772"/>
      <c r="N2" s="772"/>
      <c r="O2" s="772"/>
    </row>
    <row r="3" spans="1:15" ht="20.25" x14ac:dyDescent="0.3">
      <c r="A3" s="1036" t="s">
        <v>155</v>
      </c>
      <c r="B3" s="1036"/>
      <c r="C3" s="1036"/>
      <c r="D3" s="1036"/>
      <c r="E3" s="1036"/>
      <c r="F3" s="1036"/>
      <c r="G3" s="1036"/>
      <c r="H3" s="1036"/>
      <c r="I3" s="1036"/>
      <c r="J3" s="1036"/>
      <c r="K3" s="583"/>
      <c r="L3" s="583"/>
      <c r="M3" s="583"/>
      <c r="N3" s="583"/>
      <c r="O3" s="583"/>
    </row>
    <row r="4" spans="1:15" x14ac:dyDescent="0.25">
      <c r="A4" s="342" t="s">
        <v>1</v>
      </c>
      <c r="B4" s="343"/>
      <c r="C4" s="344" t="s">
        <v>32</v>
      </c>
      <c r="D4" s="342"/>
      <c r="E4" s="345" t="s">
        <v>3</v>
      </c>
      <c r="F4" s="342"/>
      <c r="G4" s="346" t="s">
        <v>4</v>
      </c>
      <c r="H4" s="342"/>
      <c r="I4" s="584"/>
      <c r="J4" s="584"/>
      <c r="K4" s="584"/>
      <c r="L4" s="584"/>
      <c r="M4" s="584"/>
      <c r="N4" s="584"/>
      <c r="O4" s="584"/>
    </row>
    <row r="5" spans="1:15" x14ac:dyDescent="0.25">
      <c r="A5" s="350"/>
      <c r="B5" s="350"/>
      <c r="C5" s="351" t="s">
        <v>375</v>
      </c>
      <c r="D5" s="350"/>
      <c r="E5" s="352" t="s">
        <v>376</v>
      </c>
      <c r="F5" s="350"/>
      <c r="G5" s="353" t="s">
        <v>377</v>
      </c>
      <c r="H5" s="350"/>
      <c r="I5" s="585"/>
      <c r="J5" s="585"/>
      <c r="K5" s="585"/>
      <c r="L5" s="585"/>
      <c r="M5" s="585"/>
      <c r="N5" s="585"/>
      <c r="O5" s="585"/>
    </row>
    <row r="6" spans="1:15" x14ac:dyDescent="0.25">
      <c r="A6" s="336"/>
      <c r="B6" s="336"/>
      <c r="C6" s="392"/>
      <c r="D6" s="336"/>
      <c r="E6" s="393"/>
      <c r="F6" s="336"/>
      <c r="G6" s="394"/>
      <c r="H6" s="336"/>
      <c r="I6" s="336"/>
      <c r="J6" s="336"/>
      <c r="K6" s="336"/>
      <c r="L6" s="336"/>
      <c r="M6" s="336"/>
      <c r="N6" s="336"/>
      <c r="O6" s="336"/>
    </row>
    <row r="7" spans="1:15" x14ac:dyDescent="0.25">
      <c r="A7" s="357" t="s">
        <v>8</v>
      </c>
      <c r="B7" s="358"/>
      <c r="C7" s="359">
        <v>43339</v>
      </c>
      <c r="D7" s="360"/>
      <c r="E7" s="361">
        <v>43339</v>
      </c>
      <c r="F7" s="360"/>
      <c r="G7" s="362">
        <v>43395</v>
      </c>
      <c r="H7" s="360"/>
      <c r="I7" s="336"/>
      <c r="J7" s="336"/>
      <c r="K7" s="336"/>
      <c r="L7" s="336"/>
      <c r="M7" s="336"/>
      <c r="N7" s="336"/>
      <c r="O7" s="336"/>
    </row>
    <row r="8" spans="1:15" x14ac:dyDescent="0.25">
      <c r="A8" s="357" t="s">
        <v>9</v>
      </c>
      <c r="B8" s="358"/>
      <c r="C8" s="359">
        <v>43450</v>
      </c>
      <c r="D8" s="360"/>
      <c r="E8" s="361">
        <v>43394</v>
      </c>
      <c r="F8" s="360"/>
      <c r="G8" s="362">
        <v>43450</v>
      </c>
      <c r="H8" s="360"/>
      <c r="I8" s="336"/>
      <c r="J8" s="336"/>
      <c r="K8" s="336"/>
      <c r="L8" s="336"/>
      <c r="M8" s="336"/>
      <c r="N8" s="336"/>
      <c r="O8" s="336"/>
    </row>
    <row r="9" spans="1:15" x14ac:dyDescent="0.25">
      <c r="A9" s="358" t="s">
        <v>10</v>
      </c>
      <c r="B9" s="358"/>
      <c r="C9" s="359">
        <v>43206</v>
      </c>
      <c r="D9" s="360"/>
      <c r="E9" s="361">
        <v>43206</v>
      </c>
      <c r="F9" s="360"/>
      <c r="G9" s="362">
        <v>43206</v>
      </c>
      <c r="H9" s="360"/>
      <c r="I9" s="336"/>
      <c r="J9" s="336"/>
      <c r="K9" s="336"/>
      <c r="L9" s="336"/>
      <c r="M9" s="336"/>
      <c r="N9" s="336"/>
      <c r="O9" s="336"/>
    </row>
    <row r="10" spans="1:15" x14ac:dyDescent="0.25">
      <c r="A10" s="358" t="s">
        <v>24</v>
      </c>
      <c r="B10" s="358"/>
      <c r="C10" s="359">
        <v>43347</v>
      </c>
      <c r="D10" s="360"/>
      <c r="E10" s="361">
        <f>E7-3</f>
        <v>43336</v>
      </c>
      <c r="F10" s="360"/>
      <c r="G10" s="362">
        <v>43347</v>
      </c>
      <c r="H10" s="360"/>
      <c r="I10" s="336"/>
      <c r="J10" s="336"/>
      <c r="K10" s="336"/>
      <c r="L10" s="336"/>
      <c r="M10" s="336"/>
      <c r="N10" s="336"/>
      <c r="O10" s="336"/>
    </row>
    <row r="11" spans="1:15" x14ac:dyDescent="0.25">
      <c r="A11" s="357" t="s">
        <v>82</v>
      </c>
      <c r="B11" s="358"/>
      <c r="C11" s="359">
        <v>43347</v>
      </c>
      <c r="D11" s="360"/>
      <c r="E11" s="361">
        <v>43347</v>
      </c>
      <c r="F11" s="360"/>
      <c r="G11" s="362">
        <v>43347</v>
      </c>
      <c r="H11" s="360"/>
      <c r="I11" s="336"/>
      <c r="J11" s="336"/>
      <c r="K11" s="336"/>
      <c r="L11" s="336"/>
      <c r="M11" s="336"/>
      <c r="N11" s="336"/>
      <c r="O11" s="336"/>
    </row>
    <row r="12" spans="1:15" x14ac:dyDescent="0.25">
      <c r="A12" s="358" t="s">
        <v>12</v>
      </c>
      <c r="B12" s="358"/>
      <c r="C12" s="359">
        <v>43405</v>
      </c>
      <c r="D12" s="360"/>
      <c r="E12" s="361">
        <v>43371</v>
      </c>
      <c r="F12" s="360"/>
      <c r="G12" s="362">
        <v>43424</v>
      </c>
      <c r="H12" s="360"/>
      <c r="I12" s="336"/>
      <c r="J12" s="336"/>
      <c r="K12" s="336"/>
      <c r="L12" s="336"/>
      <c r="M12" s="336"/>
      <c r="N12" s="336"/>
      <c r="O12" s="336"/>
    </row>
    <row r="13" spans="1:15" x14ac:dyDescent="0.25">
      <c r="A13" s="358" t="s">
        <v>378</v>
      </c>
      <c r="B13" s="358"/>
      <c r="C13" s="359">
        <v>43252</v>
      </c>
      <c r="D13" s="360"/>
      <c r="E13" s="361">
        <f>C13</f>
        <v>43252</v>
      </c>
      <c r="F13" s="360"/>
      <c r="G13" s="362">
        <f>C13</f>
        <v>43252</v>
      </c>
      <c r="H13" s="360"/>
      <c r="I13" s="336"/>
      <c r="J13" s="336"/>
      <c r="K13" s="336"/>
      <c r="L13" s="336"/>
      <c r="M13" s="336"/>
      <c r="N13" s="336"/>
      <c r="O13" s="336"/>
    </row>
    <row r="14" spans="1:15" x14ac:dyDescent="0.25">
      <c r="A14" s="375" t="s">
        <v>14</v>
      </c>
      <c r="B14" s="375"/>
      <c r="C14" s="376">
        <v>43264</v>
      </c>
      <c r="D14" s="377"/>
      <c r="E14" s="378">
        <f>C14</f>
        <v>43264</v>
      </c>
      <c r="F14" s="377"/>
      <c r="G14" s="379">
        <f>C14</f>
        <v>43264</v>
      </c>
      <c r="H14" s="377"/>
      <c r="I14" s="336"/>
      <c r="J14" s="336"/>
      <c r="K14" s="336"/>
      <c r="L14" s="336"/>
      <c r="M14" s="336"/>
      <c r="N14" s="336"/>
      <c r="O14" s="336"/>
    </row>
    <row r="15" spans="1:15" x14ac:dyDescent="0.25">
      <c r="A15" s="357" t="s">
        <v>69</v>
      </c>
      <c r="B15" s="358"/>
      <c r="C15" s="359">
        <v>43294</v>
      </c>
      <c r="D15" s="380"/>
      <c r="E15" s="361">
        <f>C15</f>
        <v>43294</v>
      </c>
      <c r="F15" s="360"/>
      <c r="G15" s="362">
        <f>C15</f>
        <v>43294</v>
      </c>
      <c r="H15" s="360"/>
      <c r="I15" s="336"/>
      <c r="J15" s="336"/>
      <c r="K15" s="336"/>
      <c r="L15" s="336"/>
      <c r="M15" s="336"/>
      <c r="N15" s="336"/>
      <c r="O15" s="336"/>
    </row>
    <row r="16" spans="1:15" x14ac:dyDescent="0.25">
      <c r="A16" s="588" t="s">
        <v>149</v>
      </c>
      <c r="B16" s="375"/>
      <c r="C16" s="589">
        <v>43308</v>
      </c>
      <c r="D16" s="590"/>
      <c r="E16" s="591">
        <f>C16</f>
        <v>43308</v>
      </c>
      <c r="F16" s="592"/>
      <c r="G16" s="593">
        <f>C16</f>
        <v>43308</v>
      </c>
      <c r="H16" s="377"/>
      <c r="I16" s="336"/>
      <c r="J16" s="336"/>
      <c r="K16" s="336"/>
      <c r="L16" s="336"/>
      <c r="M16" s="336"/>
      <c r="N16" s="336"/>
      <c r="O16" s="336"/>
    </row>
    <row r="17" spans="1:16" x14ac:dyDescent="0.25">
      <c r="A17" s="358" t="s">
        <v>18</v>
      </c>
      <c r="B17" s="358"/>
      <c r="C17" s="383">
        <v>43325</v>
      </c>
      <c r="D17" s="360"/>
      <c r="E17" s="361">
        <f>C17</f>
        <v>43325</v>
      </c>
      <c r="F17" s="360"/>
      <c r="G17" s="362">
        <f>C17</f>
        <v>43325</v>
      </c>
      <c r="H17" s="360"/>
      <c r="I17" s="336"/>
      <c r="J17" s="336"/>
      <c r="K17" s="336"/>
      <c r="L17" s="336"/>
      <c r="M17" s="336"/>
      <c r="N17" s="336"/>
      <c r="O17" s="336"/>
      <c r="P17" s="336"/>
    </row>
    <row r="18" spans="1:16" x14ac:dyDescent="0.25">
      <c r="A18" s="385" t="s">
        <v>19</v>
      </c>
      <c r="B18" s="358"/>
      <c r="C18" s="386">
        <v>43355</v>
      </c>
      <c r="D18" s="387"/>
      <c r="E18" s="386">
        <v>43355</v>
      </c>
      <c r="F18" s="387"/>
      <c r="G18" s="386">
        <v>43404</v>
      </c>
      <c r="H18" s="387"/>
      <c r="I18" s="336"/>
      <c r="J18" s="336"/>
      <c r="K18" s="336"/>
      <c r="L18" s="336"/>
      <c r="M18" s="336"/>
      <c r="N18" s="336"/>
      <c r="O18" s="336"/>
      <c r="P18" s="336"/>
    </row>
    <row r="19" spans="1:16" x14ac:dyDescent="0.25">
      <c r="A19" s="390" t="s">
        <v>48</v>
      </c>
      <c r="B19" s="336"/>
      <c r="C19" s="392"/>
      <c r="D19" s="336"/>
      <c r="E19" s="393"/>
      <c r="F19" s="336"/>
      <c r="G19" s="394"/>
      <c r="H19" s="336"/>
      <c r="I19" s="336"/>
      <c r="J19" s="336"/>
      <c r="K19" s="336"/>
      <c r="L19" s="336"/>
      <c r="M19" s="336"/>
      <c r="N19" s="336"/>
      <c r="O19" s="336"/>
      <c r="P19" s="336"/>
    </row>
    <row r="20" spans="1:16" x14ac:dyDescent="0.25">
      <c r="A20" s="391" t="s">
        <v>20</v>
      </c>
      <c r="B20" s="336"/>
      <c r="C20" s="396">
        <f>$C11</f>
        <v>43347</v>
      </c>
      <c r="D20" s="397"/>
      <c r="E20" s="398">
        <f>$C11</f>
        <v>43347</v>
      </c>
      <c r="F20" s="399"/>
      <c r="G20" s="400">
        <f>$C11</f>
        <v>43347</v>
      </c>
      <c r="H20" s="399"/>
      <c r="I20" s="336"/>
      <c r="J20" s="336"/>
      <c r="K20" s="336"/>
      <c r="L20" s="336"/>
      <c r="M20" s="336"/>
      <c r="N20" s="336"/>
      <c r="O20" s="336"/>
      <c r="P20" s="336"/>
    </row>
    <row r="21" spans="1:16" x14ac:dyDescent="0.25">
      <c r="A21" s="649" t="s">
        <v>52</v>
      </c>
      <c r="B21" s="336"/>
      <c r="C21" s="396">
        <f>$C20+6</f>
        <v>43353</v>
      </c>
      <c r="D21" s="397"/>
      <c r="E21" s="398">
        <f>$C20+6</f>
        <v>43353</v>
      </c>
      <c r="F21" s="399"/>
      <c r="G21" s="400">
        <f>$C20+6</f>
        <v>43353</v>
      </c>
      <c r="H21" s="399"/>
      <c r="I21" s="336"/>
      <c r="J21" s="336"/>
      <c r="K21" s="336"/>
      <c r="L21" s="336"/>
      <c r="M21" s="336"/>
      <c r="N21" s="336"/>
      <c r="O21" s="336"/>
      <c r="P21" s="336"/>
    </row>
    <row r="22" spans="1:16" x14ac:dyDescent="0.25">
      <c r="A22" s="649" t="s">
        <v>54</v>
      </c>
      <c r="B22" s="336"/>
      <c r="C22" s="396">
        <f>$C21+6</f>
        <v>43359</v>
      </c>
      <c r="D22" s="397"/>
      <c r="E22" s="398">
        <f>$C21+6</f>
        <v>43359</v>
      </c>
      <c r="F22" s="399"/>
      <c r="G22" s="400">
        <f>$C21+6</f>
        <v>43359</v>
      </c>
      <c r="H22" s="399"/>
      <c r="I22" s="336"/>
      <c r="J22" s="336"/>
      <c r="K22" s="336"/>
      <c r="L22" s="336"/>
      <c r="M22" s="336"/>
      <c r="N22" s="336"/>
      <c r="O22" s="336"/>
      <c r="P22" s="336"/>
    </row>
    <row r="23" spans="1:16" x14ac:dyDescent="0.25">
      <c r="A23" s="649" t="s">
        <v>56</v>
      </c>
      <c r="B23" s="336"/>
      <c r="C23" s="396">
        <f>$C22+7</f>
        <v>43366</v>
      </c>
      <c r="D23" s="397"/>
      <c r="E23" s="398">
        <f>$C22+7</f>
        <v>43366</v>
      </c>
      <c r="F23" s="399"/>
      <c r="G23" s="400">
        <f>$C22+7</f>
        <v>43366</v>
      </c>
      <c r="H23" s="399"/>
      <c r="I23" s="336"/>
      <c r="J23" s="336"/>
      <c r="K23" s="336"/>
      <c r="L23" s="336"/>
      <c r="M23" s="336"/>
      <c r="N23" s="336"/>
      <c r="O23" s="336"/>
      <c r="P23" s="336"/>
    </row>
    <row r="24" spans="1:16" x14ac:dyDescent="0.25">
      <c r="A24" s="650" t="s">
        <v>21</v>
      </c>
      <c r="B24" s="336"/>
      <c r="C24" s="396">
        <f>$C23+1</f>
        <v>43367</v>
      </c>
      <c r="D24" s="397"/>
      <c r="E24" s="398">
        <f>$C23+1</f>
        <v>43367</v>
      </c>
      <c r="F24" s="399"/>
      <c r="G24" s="400">
        <f>$C23+1</f>
        <v>43367</v>
      </c>
      <c r="H24" s="399"/>
      <c r="I24" s="336"/>
      <c r="J24" s="336"/>
      <c r="K24" s="336"/>
      <c r="L24" s="336"/>
      <c r="M24" s="336"/>
      <c r="N24" s="336"/>
      <c r="O24" s="336"/>
      <c r="P24" s="336"/>
    </row>
    <row r="25" spans="1:16" x14ac:dyDescent="0.25">
      <c r="A25" s="336"/>
      <c r="B25" s="336"/>
      <c r="C25" s="397"/>
      <c r="D25" s="397"/>
      <c r="E25" s="397"/>
      <c r="F25" s="397"/>
      <c r="G25" s="399"/>
      <c r="H25" s="399"/>
      <c r="I25" s="399"/>
      <c r="J25" s="399"/>
      <c r="K25" s="399"/>
      <c r="L25" s="399"/>
      <c r="M25" s="399"/>
      <c r="N25" s="399"/>
      <c r="O25" s="399"/>
      <c r="P25" s="336"/>
    </row>
    <row r="26" spans="1:16" x14ac:dyDescent="0.25">
      <c r="A26" s="651" t="s">
        <v>59</v>
      </c>
      <c r="B26" s="652"/>
      <c r="C26" s="652"/>
      <c r="D26" s="652"/>
      <c r="E26" s="653"/>
      <c r="F26" s="653"/>
      <c r="G26" s="653"/>
      <c r="H26" s="653"/>
      <c r="I26" s="653"/>
      <c r="J26" s="653"/>
      <c r="K26" s="397"/>
      <c r="L26" s="397"/>
      <c r="M26" s="397"/>
      <c r="N26" s="397"/>
      <c r="O26" s="397"/>
      <c r="P26" s="397"/>
    </row>
    <row r="27" spans="1:16" x14ac:dyDescent="0.25">
      <c r="A27" s="411" t="s">
        <v>379</v>
      </c>
      <c r="B27" s="336"/>
      <c r="C27" s="336"/>
      <c r="D27" s="336"/>
      <c r="E27" s="397"/>
      <c r="F27" s="397"/>
      <c r="G27" s="397"/>
      <c r="H27" s="397"/>
      <c r="I27" s="397"/>
      <c r="J27" s="397"/>
      <c r="K27" s="397"/>
      <c r="L27" s="397"/>
      <c r="M27" s="397"/>
      <c r="N27" s="397"/>
      <c r="O27" s="397"/>
      <c r="P27" s="397"/>
    </row>
    <row r="28" spans="1:16" x14ac:dyDescent="0.25">
      <c r="A28" s="416"/>
      <c r="B28" s="336"/>
      <c r="C28" s="397"/>
      <c r="D28" s="397"/>
      <c r="E28" s="397"/>
      <c r="F28" s="397"/>
      <c r="G28" s="397"/>
      <c r="H28" s="397"/>
      <c r="I28" s="397"/>
      <c r="J28" s="397"/>
      <c r="K28" s="397"/>
      <c r="L28" s="397"/>
      <c r="M28" s="397"/>
      <c r="N28" s="397"/>
      <c r="O28" s="397"/>
      <c r="P28" s="336"/>
    </row>
    <row r="29" spans="1:16" ht="20.25" x14ac:dyDescent="0.3">
      <c r="A29" s="1012" t="s">
        <v>374</v>
      </c>
      <c r="B29" s="1012"/>
      <c r="C29" s="1012"/>
      <c r="D29" s="1012"/>
      <c r="E29" s="1012"/>
      <c r="F29" s="1012"/>
      <c r="G29" s="1012"/>
      <c r="H29" s="1012"/>
      <c r="I29" s="1012"/>
      <c r="J29" s="1012"/>
      <c r="K29" s="772"/>
      <c r="L29" s="772"/>
      <c r="M29" s="772"/>
      <c r="N29" s="772"/>
      <c r="O29" s="772"/>
      <c r="P29" s="336"/>
    </row>
    <row r="30" spans="1:16" ht="20.25" x14ac:dyDescent="0.3">
      <c r="A30" s="1035" t="s">
        <v>23</v>
      </c>
      <c r="B30" s="1035"/>
      <c r="C30" s="1035"/>
      <c r="D30" s="1035"/>
      <c r="E30" s="1035"/>
      <c r="F30" s="1035"/>
      <c r="G30" s="1035"/>
      <c r="H30" s="1035"/>
      <c r="I30" s="1035"/>
      <c r="J30" s="1035"/>
      <c r="K30" s="818"/>
      <c r="L30" s="818"/>
      <c r="M30" s="818"/>
      <c r="N30" s="818"/>
      <c r="O30" s="818"/>
      <c r="P30" s="336"/>
    </row>
    <row r="31" spans="1:16" x14ac:dyDescent="0.25">
      <c r="A31" s="342" t="s">
        <v>1</v>
      </c>
      <c r="B31" s="343"/>
      <c r="C31" s="344" t="s">
        <v>32</v>
      </c>
      <c r="D31" s="342"/>
      <c r="E31" s="656" t="s">
        <v>183</v>
      </c>
      <c r="F31" s="342"/>
      <c r="G31" s="345" t="s">
        <v>3</v>
      </c>
      <c r="H31" s="342"/>
      <c r="I31" s="346" t="s">
        <v>4</v>
      </c>
      <c r="J31" s="342"/>
      <c r="K31" s="584"/>
      <c r="L31" s="584"/>
      <c r="M31" s="584"/>
      <c r="N31" s="584"/>
      <c r="O31" s="584"/>
      <c r="P31" s="584"/>
    </row>
    <row r="32" spans="1:16" x14ac:dyDescent="0.25">
      <c r="A32" s="350"/>
      <c r="B32" s="350"/>
      <c r="C32" s="351" t="s">
        <v>375</v>
      </c>
      <c r="D32" s="350"/>
      <c r="E32" s="657" t="s">
        <v>380</v>
      </c>
      <c r="F32" s="350"/>
      <c r="G32" s="352" t="s">
        <v>381</v>
      </c>
      <c r="H32" s="350"/>
      <c r="I32" s="353" t="s">
        <v>382</v>
      </c>
      <c r="J32" s="350"/>
      <c r="K32" s="585"/>
      <c r="L32" s="585"/>
      <c r="M32" s="585"/>
      <c r="N32" s="585"/>
      <c r="O32" s="585"/>
      <c r="P32" s="585"/>
    </row>
    <row r="33" spans="1:15" x14ac:dyDescent="0.25">
      <c r="A33" s="336"/>
      <c r="B33" s="336"/>
      <c r="C33" s="392"/>
      <c r="D33" s="336"/>
      <c r="E33" s="658"/>
      <c r="F33" s="336"/>
      <c r="G33" s="393"/>
      <c r="H33" s="336"/>
      <c r="I33" s="394"/>
      <c r="J33" s="336"/>
      <c r="K33" s="336"/>
      <c r="L33" s="336"/>
      <c r="M33" s="336"/>
      <c r="N33" s="336"/>
      <c r="O33" s="336"/>
    </row>
    <row r="34" spans="1:15" x14ac:dyDescent="0.25">
      <c r="A34" s="357" t="s">
        <v>8</v>
      </c>
      <c r="B34" s="358"/>
      <c r="C34" s="359">
        <v>43339</v>
      </c>
      <c r="D34" s="360"/>
      <c r="E34" s="659">
        <v>43374</v>
      </c>
      <c r="F34" s="360"/>
      <c r="G34" s="361">
        <v>43339</v>
      </c>
      <c r="H34" s="360"/>
      <c r="I34" s="362">
        <v>43395</v>
      </c>
      <c r="J34" s="360"/>
      <c r="K34" s="336"/>
      <c r="L34" s="336"/>
      <c r="M34" s="336"/>
      <c r="N34" s="336"/>
      <c r="O34" s="336"/>
    </row>
    <row r="35" spans="1:15" x14ac:dyDescent="0.25">
      <c r="A35" s="357" t="s">
        <v>9</v>
      </c>
      <c r="B35" s="358"/>
      <c r="C35" s="359">
        <v>43450</v>
      </c>
      <c r="D35" s="360"/>
      <c r="E35" s="659">
        <v>43408</v>
      </c>
      <c r="F35" s="360"/>
      <c r="G35" s="361">
        <v>43394</v>
      </c>
      <c r="H35" s="360"/>
      <c r="I35" s="362">
        <v>43450</v>
      </c>
      <c r="J35" s="360"/>
      <c r="K35" s="336"/>
      <c r="L35" s="336"/>
      <c r="M35" s="336"/>
      <c r="N35" s="336"/>
      <c r="O35" s="336"/>
    </row>
    <row r="36" spans="1:15" x14ac:dyDescent="0.25">
      <c r="A36" s="358" t="s">
        <v>10</v>
      </c>
      <c r="B36" s="358"/>
      <c r="C36" s="359">
        <v>43206</v>
      </c>
      <c r="D36" s="360"/>
      <c r="E36" s="659">
        <v>43206</v>
      </c>
      <c r="F36" s="360"/>
      <c r="G36" s="361">
        <v>43206</v>
      </c>
      <c r="H36" s="360"/>
      <c r="I36" s="362">
        <v>43206</v>
      </c>
      <c r="J36" s="360"/>
      <c r="K36" s="336"/>
      <c r="L36" s="336"/>
      <c r="M36" s="336"/>
      <c r="N36" s="336"/>
      <c r="O36" s="336"/>
    </row>
    <row r="37" spans="1:15" x14ac:dyDescent="0.25">
      <c r="A37" s="358" t="s">
        <v>24</v>
      </c>
      <c r="B37" s="358"/>
      <c r="C37" s="359">
        <v>43347</v>
      </c>
      <c r="D37" s="360"/>
      <c r="E37" s="659">
        <f>E34-3</f>
        <v>43371</v>
      </c>
      <c r="F37" s="360"/>
      <c r="G37" s="361">
        <f>G34-3</f>
        <v>43336</v>
      </c>
      <c r="H37" s="360"/>
      <c r="I37" s="362">
        <f>I34-3</f>
        <v>43392</v>
      </c>
      <c r="J37" s="360"/>
      <c r="K37" s="336"/>
      <c r="L37" s="336"/>
      <c r="M37" s="336"/>
      <c r="N37" s="336"/>
      <c r="O37" s="336"/>
    </row>
    <row r="38" spans="1:15" x14ac:dyDescent="0.25">
      <c r="A38" s="358" t="s">
        <v>141</v>
      </c>
      <c r="B38" s="358"/>
      <c r="C38" s="359"/>
      <c r="D38" s="360"/>
      <c r="E38" s="659">
        <f>E37-7</f>
        <v>43364</v>
      </c>
      <c r="F38" s="360"/>
      <c r="G38" s="361">
        <f>G37-7</f>
        <v>43329</v>
      </c>
      <c r="H38" s="360"/>
      <c r="I38" s="362">
        <f>I37-7</f>
        <v>43385</v>
      </c>
      <c r="J38" s="360"/>
      <c r="K38" s="336"/>
      <c r="L38" s="336"/>
      <c r="M38" s="336"/>
      <c r="N38" s="336"/>
      <c r="O38" s="336"/>
    </row>
    <row r="39" spans="1:15" x14ac:dyDescent="0.25">
      <c r="A39" s="357" t="s">
        <v>25</v>
      </c>
      <c r="B39" s="358"/>
      <c r="C39" s="359">
        <v>43347</v>
      </c>
      <c r="D39" s="360"/>
      <c r="E39" s="659">
        <f>E34+7</f>
        <v>43381</v>
      </c>
      <c r="F39" s="360"/>
      <c r="G39" s="361">
        <v>43347</v>
      </c>
      <c r="H39" s="360"/>
      <c r="I39" s="362">
        <f>I34+7</f>
        <v>43402</v>
      </c>
      <c r="J39" s="360"/>
      <c r="K39" s="336"/>
      <c r="L39" s="336"/>
      <c r="M39" s="336"/>
      <c r="N39" s="336"/>
      <c r="O39" s="336"/>
    </row>
    <row r="40" spans="1:15" x14ac:dyDescent="0.25">
      <c r="A40" s="358" t="s">
        <v>12</v>
      </c>
      <c r="B40" s="358"/>
      <c r="C40" s="359">
        <v>43405</v>
      </c>
      <c r="D40" s="360"/>
      <c r="E40" s="659">
        <v>43392</v>
      </c>
      <c r="F40" s="360"/>
      <c r="G40" s="361">
        <v>43371</v>
      </c>
      <c r="H40" s="360"/>
      <c r="I40" s="362">
        <v>43424</v>
      </c>
      <c r="J40" s="360"/>
      <c r="K40" s="397"/>
      <c r="L40" s="336"/>
      <c r="M40" s="336"/>
      <c r="N40" s="336"/>
      <c r="O40" s="336"/>
    </row>
    <row r="41" spans="1:15" x14ac:dyDescent="0.25">
      <c r="A41" s="358" t="s">
        <v>126</v>
      </c>
      <c r="B41" s="358"/>
      <c r="C41" s="359">
        <v>43304</v>
      </c>
      <c r="D41" s="360"/>
      <c r="E41" s="659">
        <f>C41</f>
        <v>43304</v>
      </c>
      <c r="F41" s="360"/>
      <c r="G41" s="361">
        <f>C41</f>
        <v>43304</v>
      </c>
      <c r="H41" s="360"/>
      <c r="I41" s="362">
        <f>C41</f>
        <v>43304</v>
      </c>
      <c r="J41" s="360"/>
      <c r="K41" s="336"/>
      <c r="L41" s="336"/>
      <c r="M41" s="336"/>
      <c r="N41" s="336"/>
      <c r="O41" s="336"/>
    </row>
    <row r="42" spans="1:15" x14ac:dyDescent="0.25">
      <c r="A42" s="375" t="s">
        <v>14</v>
      </c>
      <c r="B42" s="375"/>
      <c r="C42" s="376">
        <v>43312</v>
      </c>
      <c r="D42" s="377"/>
      <c r="E42" s="660">
        <f>C42</f>
        <v>43312</v>
      </c>
      <c r="F42" s="377"/>
      <c r="G42" s="378">
        <f>C42</f>
        <v>43312</v>
      </c>
      <c r="H42" s="377"/>
      <c r="I42" s="379">
        <f>C42</f>
        <v>43312</v>
      </c>
      <c r="J42" s="377"/>
      <c r="K42" s="336"/>
      <c r="L42" s="336"/>
      <c r="M42" s="336"/>
      <c r="N42" s="336"/>
      <c r="O42" s="336"/>
    </row>
    <row r="43" spans="1:15" x14ac:dyDescent="0.25">
      <c r="A43" s="357" t="s">
        <v>15</v>
      </c>
      <c r="B43" s="358"/>
      <c r="C43" s="376">
        <f>C34+4</f>
        <v>43343</v>
      </c>
      <c r="D43" s="380"/>
      <c r="E43" s="659">
        <f>E34+4</f>
        <v>43378</v>
      </c>
      <c r="F43" s="360"/>
      <c r="G43" s="361">
        <f>G34+4</f>
        <v>43343</v>
      </c>
      <c r="H43" s="360"/>
      <c r="I43" s="362">
        <f>I34+4</f>
        <v>43399</v>
      </c>
      <c r="J43" s="360"/>
      <c r="K43" s="336"/>
      <c r="L43" s="336"/>
      <c r="M43" s="336"/>
      <c r="N43" s="336"/>
      <c r="O43" s="336"/>
    </row>
    <row r="44" spans="1:15" x14ac:dyDescent="0.25">
      <c r="A44" s="385" t="s">
        <v>19</v>
      </c>
      <c r="B44" s="358"/>
      <c r="C44" s="386">
        <v>43355</v>
      </c>
      <c r="D44" s="387"/>
      <c r="E44" s="386">
        <v>43383</v>
      </c>
      <c r="F44" s="387"/>
      <c r="G44" s="386">
        <v>43355</v>
      </c>
      <c r="H44" s="387"/>
      <c r="I44" s="386">
        <v>43404</v>
      </c>
      <c r="J44" s="387"/>
      <c r="K44" s="336"/>
      <c r="L44" s="336"/>
      <c r="M44" s="336"/>
      <c r="N44" s="336"/>
      <c r="O44" s="336"/>
    </row>
    <row r="45" spans="1:15" x14ac:dyDescent="0.25">
      <c r="A45" s="336" t="s">
        <v>20</v>
      </c>
      <c r="B45" s="336"/>
      <c r="C45" s="396">
        <f>C34+8</f>
        <v>43347</v>
      </c>
      <c r="D45" s="397"/>
      <c r="E45" s="662">
        <f>E34+7</f>
        <v>43381</v>
      </c>
      <c r="F45" s="397"/>
      <c r="G45" s="428">
        <f>G34+8</f>
        <v>43347</v>
      </c>
      <c r="H45" s="397"/>
      <c r="I45" s="429">
        <f>I34+7</f>
        <v>43402</v>
      </c>
      <c r="J45" s="397"/>
      <c r="K45" s="336"/>
      <c r="L45" s="336"/>
      <c r="M45" s="336"/>
      <c r="N45" s="336"/>
      <c r="O45" s="336"/>
    </row>
    <row r="46" spans="1:15" x14ac:dyDescent="0.25">
      <c r="A46" s="848" t="s">
        <v>21</v>
      </c>
      <c r="B46" s="336"/>
      <c r="C46" s="396">
        <f>C45+1</f>
        <v>43348</v>
      </c>
      <c r="D46" s="397"/>
      <c r="E46" s="662">
        <f>E45+1</f>
        <v>43382</v>
      </c>
      <c r="F46" s="397"/>
      <c r="G46" s="428">
        <f>G45+1</f>
        <v>43348</v>
      </c>
      <c r="H46" s="397"/>
      <c r="I46" s="429">
        <f>I45+1</f>
        <v>43403</v>
      </c>
      <c r="J46" s="397"/>
      <c r="K46" s="336"/>
      <c r="L46" s="336"/>
      <c r="M46" s="336"/>
      <c r="N46" s="336"/>
      <c r="O46" s="336"/>
    </row>
    <row r="47" spans="1:15" x14ac:dyDescent="0.25">
      <c r="A47" s="336"/>
      <c r="B47" s="336"/>
      <c r="C47" s="397"/>
      <c r="D47" s="397"/>
      <c r="E47" s="397"/>
      <c r="F47" s="397"/>
      <c r="G47" s="397"/>
      <c r="H47" s="397"/>
      <c r="I47" s="397"/>
      <c r="J47" s="397"/>
      <c r="K47" s="397"/>
      <c r="L47" s="397"/>
      <c r="M47" s="397"/>
      <c r="N47" s="397"/>
      <c r="O47" s="397"/>
    </row>
    <row r="48" spans="1:15" x14ac:dyDescent="0.25">
      <c r="A48" s="336"/>
      <c r="B48" s="336"/>
      <c r="C48" s="397"/>
      <c r="D48" s="397"/>
      <c r="E48" s="397"/>
      <c r="F48" s="397"/>
      <c r="G48" s="397"/>
      <c r="H48" s="397"/>
      <c r="I48" s="397"/>
      <c r="J48" s="397"/>
      <c r="K48" s="397"/>
      <c r="L48" s="397"/>
      <c r="M48" s="397"/>
      <c r="N48" s="397"/>
      <c r="O48" s="397"/>
    </row>
    <row r="49" spans="1:15" ht="15.75" x14ac:dyDescent="0.25">
      <c r="A49" s="839" t="s">
        <v>383</v>
      </c>
      <c r="B49" s="336"/>
      <c r="C49" s="397"/>
      <c r="D49" s="397"/>
      <c r="E49" s="397"/>
      <c r="F49" s="397"/>
      <c r="G49" s="397"/>
      <c r="H49" s="397"/>
      <c r="I49" s="397"/>
      <c r="J49" s="397"/>
      <c r="K49" s="397"/>
      <c r="L49" s="397"/>
      <c r="M49" s="397"/>
      <c r="N49" s="397"/>
      <c r="O49" s="397"/>
    </row>
    <row r="50" spans="1:15" ht="15.75" x14ac:dyDescent="0.25">
      <c r="A50" s="839"/>
      <c r="B50" s="336"/>
      <c r="C50" s="397"/>
      <c r="D50" s="397"/>
      <c r="E50" s="397"/>
      <c r="F50" s="397"/>
      <c r="G50" s="397"/>
      <c r="H50" s="397"/>
      <c r="I50" s="397"/>
      <c r="J50" s="397"/>
      <c r="K50" s="397"/>
      <c r="L50" s="397"/>
      <c r="M50" s="397"/>
      <c r="N50" s="397"/>
      <c r="O50" s="397"/>
    </row>
    <row r="51" spans="1:15" ht="15.75" x14ac:dyDescent="0.25">
      <c r="A51" s="841" t="s">
        <v>279</v>
      </c>
      <c r="B51" s="336"/>
      <c r="C51" s="397"/>
      <c r="D51" s="397"/>
      <c r="E51" s="397"/>
      <c r="F51" s="397"/>
      <c r="G51" s="397"/>
      <c r="H51" s="397"/>
      <c r="I51" s="397"/>
      <c r="J51" s="397"/>
      <c r="K51" s="397"/>
      <c r="L51" s="397"/>
      <c r="M51" s="397"/>
      <c r="N51" s="397"/>
      <c r="O51" s="397"/>
    </row>
    <row r="52" spans="1:15" ht="15.75" x14ac:dyDescent="0.25">
      <c r="A52" s="839"/>
      <c r="B52" s="336"/>
      <c r="C52" s="397"/>
      <c r="D52" s="397"/>
      <c r="E52" s="397"/>
      <c r="F52" s="397"/>
      <c r="G52" s="397"/>
      <c r="H52" s="397"/>
      <c r="I52" s="397"/>
      <c r="J52" s="397"/>
      <c r="K52" s="397"/>
      <c r="L52" s="397"/>
      <c r="M52" s="397"/>
      <c r="N52" s="397"/>
      <c r="O52" s="397"/>
    </row>
    <row r="53" spans="1:15" ht="15.75" x14ac:dyDescent="0.25">
      <c r="A53" s="876" t="s">
        <v>282</v>
      </c>
      <c r="B53" s="336"/>
      <c r="C53" s="397"/>
      <c r="D53" s="397"/>
      <c r="E53" s="397"/>
      <c r="F53" s="397"/>
      <c r="G53" s="397"/>
      <c r="H53" s="397"/>
      <c r="I53" s="397"/>
      <c r="J53" s="397"/>
      <c r="K53" s="397"/>
      <c r="L53" s="397"/>
      <c r="M53" s="397"/>
      <c r="N53" s="397"/>
      <c r="O53" s="397"/>
    </row>
    <row r="54" spans="1:15" ht="7.5" customHeight="1" x14ac:dyDescent="0.25">
      <c r="A54" s="839"/>
      <c r="B54" s="336"/>
      <c r="C54" s="397"/>
      <c r="D54" s="397"/>
      <c r="E54" s="397"/>
      <c r="F54" s="397"/>
      <c r="G54" s="397"/>
      <c r="H54" s="397"/>
      <c r="I54" s="397"/>
      <c r="J54" s="397"/>
      <c r="K54" s="397"/>
      <c r="L54" s="397"/>
      <c r="M54" s="397"/>
      <c r="N54" s="397"/>
      <c r="O54" s="397"/>
    </row>
    <row r="55" spans="1:15" ht="18" customHeight="1" x14ac:dyDescent="0.25">
      <c r="A55" s="839" t="s">
        <v>384</v>
      </c>
      <c r="B55" s="336"/>
      <c r="C55" s="397"/>
      <c r="D55" s="397"/>
      <c r="E55" s="397"/>
      <c r="F55" s="397"/>
      <c r="G55" s="397"/>
      <c r="H55" s="397"/>
      <c r="I55" s="397"/>
      <c r="J55" s="397"/>
      <c r="K55" s="397"/>
      <c r="L55" s="397"/>
      <c r="M55" s="397"/>
      <c r="N55" s="397"/>
      <c r="O55" s="397"/>
    </row>
    <row r="56" spans="1:15" ht="15.75" x14ac:dyDescent="0.25">
      <c r="A56" s="839" t="s">
        <v>385</v>
      </c>
      <c r="B56" s="336"/>
      <c r="C56" s="397"/>
      <c r="D56" s="397"/>
      <c r="E56" s="397"/>
      <c r="F56" s="397"/>
      <c r="G56" s="397"/>
      <c r="H56" s="397"/>
      <c r="I56" s="397"/>
      <c r="J56" s="397"/>
      <c r="K56" s="397"/>
      <c r="L56" s="397"/>
      <c r="M56" s="397"/>
      <c r="N56" s="397"/>
      <c r="O56" s="397"/>
    </row>
    <row r="57" spans="1:15" ht="15.75" x14ac:dyDescent="0.25">
      <c r="A57" s="836" t="s">
        <v>386</v>
      </c>
      <c r="B57" s="336"/>
      <c r="C57" s="397"/>
      <c r="D57" s="397"/>
      <c r="E57" s="397"/>
      <c r="F57" s="397"/>
      <c r="G57" s="397"/>
      <c r="H57" s="397"/>
      <c r="I57" s="397"/>
      <c r="J57" s="397"/>
      <c r="K57" s="397"/>
      <c r="L57" s="397"/>
      <c r="M57" s="397"/>
      <c r="N57" s="397"/>
      <c r="O57" s="397"/>
    </row>
    <row r="58" spans="1:15" ht="15.75" x14ac:dyDescent="0.25">
      <c r="A58" s="839" t="s">
        <v>387</v>
      </c>
      <c r="B58" s="336"/>
      <c r="C58" s="397"/>
      <c r="D58" s="397"/>
      <c r="E58" s="397"/>
      <c r="F58" s="397"/>
      <c r="G58" s="397"/>
      <c r="H58" s="397"/>
      <c r="I58" s="397"/>
      <c r="J58" s="397"/>
      <c r="K58" s="397"/>
      <c r="L58" s="397"/>
      <c r="M58" s="397"/>
      <c r="N58" s="397"/>
      <c r="O58" s="397"/>
    </row>
    <row r="59" spans="1:15" ht="15.75" x14ac:dyDescent="0.25">
      <c r="A59" s="839" t="s">
        <v>388</v>
      </c>
      <c r="B59" s="336"/>
      <c r="C59" s="336"/>
      <c r="D59" s="336"/>
      <c r="E59" s="336"/>
      <c r="F59" s="336"/>
      <c r="G59" s="336"/>
      <c r="H59" s="336"/>
      <c r="I59" s="336"/>
      <c r="J59" s="336"/>
      <c r="K59" s="397"/>
      <c r="L59" s="397"/>
      <c r="M59" s="397"/>
      <c r="N59" s="397"/>
      <c r="O59" s="397"/>
    </row>
    <row r="60" spans="1:15" ht="15.75" x14ac:dyDescent="0.25">
      <c r="A60" s="839" t="s">
        <v>389</v>
      </c>
      <c r="B60" s="336"/>
      <c r="C60" s="336"/>
      <c r="D60" s="336"/>
      <c r="E60" s="336"/>
      <c r="F60" s="336"/>
      <c r="G60" s="336"/>
      <c r="H60" s="336"/>
      <c r="I60" s="336"/>
      <c r="J60" s="336"/>
      <c r="K60" s="336"/>
      <c r="L60" s="336"/>
      <c r="M60" s="336"/>
      <c r="N60" s="336"/>
      <c r="O60" s="336"/>
    </row>
    <row r="61" spans="1:15" ht="15.75" x14ac:dyDescent="0.25">
      <c r="A61" s="839"/>
      <c r="B61" s="336"/>
      <c r="C61" s="336"/>
      <c r="D61" s="336"/>
      <c r="E61" s="336"/>
      <c r="F61" s="336"/>
      <c r="G61" s="336"/>
      <c r="H61" s="336"/>
      <c r="I61" s="336"/>
      <c r="J61" s="336"/>
      <c r="K61" s="336"/>
      <c r="L61" s="336"/>
      <c r="M61" s="336"/>
      <c r="N61" s="336"/>
      <c r="O61" s="336"/>
    </row>
    <row r="62" spans="1:15" ht="15.75" x14ac:dyDescent="0.25">
      <c r="A62" s="876" t="s">
        <v>286</v>
      </c>
      <c r="B62" s="336"/>
      <c r="C62" s="336"/>
      <c r="D62" s="336"/>
      <c r="E62" s="336"/>
      <c r="F62" s="336"/>
      <c r="G62" s="336"/>
      <c r="H62" s="336"/>
      <c r="I62" s="336"/>
      <c r="J62" s="336"/>
      <c r="K62" s="336"/>
      <c r="L62" s="336"/>
      <c r="M62" s="336"/>
      <c r="N62" s="336"/>
      <c r="O62" s="336"/>
    </row>
    <row r="63" spans="1:15" ht="15.75" x14ac:dyDescent="0.25">
      <c r="A63" s="839"/>
      <c r="B63" s="336"/>
      <c r="C63" s="336"/>
      <c r="D63" s="336"/>
      <c r="E63" s="336"/>
      <c r="F63" s="336"/>
      <c r="G63" s="336"/>
      <c r="H63" s="336"/>
      <c r="I63" s="336"/>
      <c r="J63" s="336"/>
      <c r="K63" s="336"/>
      <c r="L63" s="336"/>
      <c r="M63" s="336"/>
      <c r="N63" s="336"/>
      <c r="O63" s="336"/>
    </row>
    <row r="64" spans="1:15" ht="16.5" customHeight="1" x14ac:dyDescent="0.25">
      <c r="A64" s="839" t="s">
        <v>390</v>
      </c>
      <c r="B64" s="336"/>
      <c r="C64" s="336"/>
      <c r="D64" s="336"/>
      <c r="E64" s="336"/>
      <c r="F64" s="336"/>
      <c r="G64" s="336"/>
      <c r="H64" s="336"/>
      <c r="I64" s="336"/>
      <c r="J64" s="336"/>
      <c r="K64" s="336"/>
      <c r="L64" s="336"/>
      <c r="M64" s="336"/>
      <c r="N64" s="336"/>
      <c r="O64" s="336"/>
    </row>
    <row r="65" spans="1:15" ht="15.75" x14ac:dyDescent="0.25">
      <c r="A65" s="839" t="s">
        <v>385</v>
      </c>
      <c r="B65" s="336"/>
      <c r="C65" s="397"/>
      <c r="D65" s="397"/>
      <c r="E65" s="397"/>
      <c r="F65" s="397"/>
      <c r="G65" s="397"/>
      <c r="H65" s="397"/>
      <c r="I65" s="397"/>
      <c r="J65" s="397"/>
      <c r="K65" s="336"/>
      <c r="L65" s="336"/>
      <c r="M65" s="336"/>
      <c r="N65" s="336"/>
      <c r="O65" s="336"/>
    </row>
    <row r="66" spans="1:15" ht="15.75" x14ac:dyDescent="0.25">
      <c r="A66" s="839" t="s">
        <v>391</v>
      </c>
      <c r="B66" s="336"/>
      <c r="C66" s="336"/>
      <c r="D66" s="336"/>
      <c r="E66" s="336"/>
      <c r="F66" s="336"/>
      <c r="G66" s="336"/>
      <c r="H66" s="336"/>
      <c r="I66" s="336"/>
      <c r="J66" s="336"/>
      <c r="K66" s="397"/>
      <c r="L66" s="397"/>
      <c r="M66" s="397"/>
      <c r="N66" s="397"/>
      <c r="O66" s="397"/>
    </row>
    <row r="67" spans="1:15" ht="15.75" x14ac:dyDescent="0.25">
      <c r="A67" s="839" t="s">
        <v>392</v>
      </c>
      <c r="B67" s="336"/>
      <c r="C67" s="336"/>
      <c r="D67" s="336"/>
      <c r="E67" s="336"/>
      <c r="F67" s="336"/>
      <c r="G67" s="336"/>
      <c r="H67" s="336"/>
      <c r="I67" s="336"/>
      <c r="J67" s="336"/>
      <c r="K67" s="336"/>
      <c r="L67" s="336"/>
      <c r="M67" s="336"/>
      <c r="N67" s="336"/>
      <c r="O67" s="336"/>
    </row>
    <row r="68" spans="1:15" ht="15.75" x14ac:dyDescent="0.25">
      <c r="A68" s="877" t="s">
        <v>393</v>
      </c>
      <c r="B68" s="336"/>
      <c r="C68" s="397"/>
      <c r="D68" s="397"/>
      <c r="E68" s="397"/>
      <c r="F68" s="397"/>
      <c r="G68" s="397"/>
      <c r="H68" s="397"/>
      <c r="I68" s="397"/>
      <c r="J68" s="397"/>
      <c r="K68" s="336"/>
      <c r="L68" s="336"/>
      <c r="M68" s="336"/>
      <c r="N68" s="336"/>
      <c r="O68" s="336"/>
    </row>
    <row r="69" spans="1:15" ht="15.75" x14ac:dyDescent="0.25">
      <c r="A69" s="839" t="s">
        <v>394</v>
      </c>
      <c r="B69" s="336"/>
      <c r="C69" s="336"/>
      <c r="D69" s="336"/>
      <c r="E69" s="336"/>
      <c r="F69" s="336"/>
      <c r="G69" s="336"/>
      <c r="H69" s="336"/>
      <c r="I69" s="336"/>
      <c r="J69" s="336"/>
      <c r="K69" s="397"/>
      <c r="L69" s="397"/>
      <c r="M69" s="397"/>
      <c r="N69" s="397"/>
      <c r="O69" s="397"/>
    </row>
    <row r="70" spans="1:15" ht="15.75" x14ac:dyDescent="0.25">
      <c r="A70" s="839" t="s">
        <v>395</v>
      </c>
      <c r="B70" s="336"/>
      <c r="C70" s="336"/>
      <c r="D70" s="336"/>
      <c r="E70" s="336"/>
      <c r="F70" s="336"/>
      <c r="G70" s="336"/>
      <c r="H70" s="336"/>
      <c r="I70" s="336"/>
      <c r="J70" s="336"/>
      <c r="K70" s="336"/>
      <c r="L70" s="336"/>
      <c r="M70" s="336"/>
      <c r="N70" s="336"/>
      <c r="O70" s="336"/>
    </row>
    <row r="71" spans="1:15" ht="15.75" x14ac:dyDescent="0.25">
      <c r="A71" s="839"/>
      <c r="B71" s="336"/>
      <c r="C71" s="336"/>
      <c r="D71" s="336"/>
      <c r="E71" s="336"/>
      <c r="F71" s="336"/>
      <c r="G71" s="336"/>
      <c r="H71" s="336"/>
      <c r="I71" s="336"/>
      <c r="J71" s="336"/>
      <c r="K71" s="336"/>
      <c r="L71" s="336"/>
      <c r="M71" s="336"/>
      <c r="N71" s="336"/>
      <c r="O71" s="336"/>
    </row>
    <row r="72" spans="1:15" ht="15.75" x14ac:dyDescent="0.25">
      <c r="A72" s="878" t="s">
        <v>396</v>
      </c>
      <c r="B72" s="336"/>
      <c r="C72" s="336"/>
      <c r="D72" s="336"/>
      <c r="E72" s="336"/>
      <c r="F72" s="336"/>
      <c r="G72" s="336"/>
      <c r="H72" s="336"/>
      <c r="I72" s="336"/>
      <c r="J72" s="336"/>
      <c r="K72" s="336"/>
      <c r="L72" s="336"/>
      <c r="M72" s="336"/>
      <c r="N72" s="336"/>
      <c r="O72" s="336"/>
    </row>
    <row r="73" spans="1:15" ht="15.75" x14ac:dyDescent="0.25">
      <c r="A73" s="839" t="s">
        <v>397</v>
      </c>
      <c r="B73" s="336"/>
      <c r="C73" s="336"/>
      <c r="D73" s="336"/>
      <c r="E73" s="336"/>
      <c r="F73" s="336"/>
      <c r="G73" s="336"/>
      <c r="H73" s="336"/>
      <c r="I73" s="336"/>
      <c r="J73" s="336"/>
      <c r="K73" s="336"/>
      <c r="L73" s="336"/>
      <c r="M73" s="336"/>
      <c r="N73" s="336"/>
      <c r="O73" s="336"/>
    </row>
    <row r="74" spans="1:15" x14ac:dyDescent="0.25">
      <c r="K74" s="336"/>
      <c r="L74" s="336"/>
      <c r="M74" s="336"/>
      <c r="N74" s="336"/>
      <c r="O74" s="336"/>
    </row>
  </sheetData>
  <mergeCells count="4">
    <mergeCell ref="A2:J2"/>
    <mergeCell ref="A3:J3"/>
    <mergeCell ref="A29:J29"/>
    <mergeCell ref="A30:J30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5C96A-5407-42D5-BAD2-E558FA2D2CD8}">
  <dimension ref="A1:IV43"/>
  <sheetViews>
    <sheetView workbookViewId="0">
      <selection sqref="A1:XFD1048576"/>
    </sheetView>
  </sheetViews>
  <sheetFormatPr defaultColWidth="30.85546875" defaultRowHeight="15" x14ac:dyDescent="0.25"/>
  <cols>
    <col min="1" max="1" width="36.7109375" bestFit="1" customWidth="1"/>
    <col min="2" max="2" width="1.7109375" customWidth="1"/>
    <col min="3" max="3" width="9.7109375" customWidth="1"/>
    <col min="4" max="4" width="1.7109375" customWidth="1"/>
    <col min="5" max="5" width="9.7109375" customWidth="1"/>
    <col min="6" max="6" width="1.7109375" customWidth="1"/>
    <col min="7" max="7" width="9.7109375" customWidth="1"/>
    <col min="8" max="8" width="1.7109375" customWidth="1"/>
    <col min="9" max="9" width="9.7109375" style="534" customWidth="1"/>
    <col min="10" max="10" width="1.7109375" customWidth="1"/>
    <col min="11" max="11" width="9.7109375" style="534" customWidth="1"/>
    <col min="12" max="12" width="1.7109375" customWidth="1"/>
    <col min="13" max="13" width="9.7109375" style="534" customWidth="1"/>
    <col min="14" max="14" width="1.7109375" customWidth="1"/>
    <col min="15" max="15" width="9.7109375" style="534" customWidth="1"/>
    <col min="16" max="16" width="1.7109375" customWidth="1"/>
    <col min="17" max="17" width="9.7109375" style="534" customWidth="1"/>
    <col min="18" max="18" width="1.7109375" customWidth="1"/>
    <col min="19" max="19" width="9.7109375" style="534" customWidth="1"/>
    <col min="20" max="20" width="1.7109375" customWidth="1"/>
    <col min="21" max="21" width="16.85546875" style="534" hidden="1" customWidth="1"/>
    <col min="22" max="22" width="30.85546875" hidden="1" customWidth="1"/>
    <col min="23" max="23" width="11.140625" bestFit="1" customWidth="1"/>
    <col min="257" max="257" width="36.7109375" bestFit="1" customWidth="1"/>
    <col min="258" max="258" width="1.7109375" customWidth="1"/>
    <col min="259" max="259" width="9.7109375" customWidth="1"/>
    <col min="260" max="260" width="1.7109375" customWidth="1"/>
    <col min="261" max="261" width="9.7109375" customWidth="1"/>
    <col min="262" max="262" width="1.7109375" customWidth="1"/>
    <col min="263" max="263" width="9.7109375" customWidth="1"/>
    <col min="264" max="264" width="1.7109375" customWidth="1"/>
    <col min="265" max="265" width="9.7109375" customWidth="1"/>
    <col min="266" max="266" width="1.7109375" customWidth="1"/>
    <col min="267" max="267" width="9.7109375" customWidth="1"/>
    <col min="268" max="268" width="1.7109375" customWidth="1"/>
    <col min="269" max="269" width="9.7109375" customWidth="1"/>
    <col min="270" max="270" width="1.7109375" customWidth="1"/>
    <col min="271" max="271" width="9.7109375" customWidth="1"/>
    <col min="272" max="272" width="1.7109375" customWidth="1"/>
    <col min="273" max="273" width="9.7109375" customWidth="1"/>
    <col min="274" max="274" width="1.7109375" customWidth="1"/>
    <col min="275" max="275" width="9.7109375" customWidth="1"/>
    <col min="276" max="276" width="1.7109375" customWidth="1"/>
    <col min="277" max="278" width="0" hidden="1" customWidth="1"/>
    <col min="279" max="279" width="11.140625" bestFit="1" customWidth="1"/>
    <col min="513" max="513" width="36.7109375" bestFit="1" customWidth="1"/>
    <col min="514" max="514" width="1.7109375" customWidth="1"/>
    <col min="515" max="515" width="9.7109375" customWidth="1"/>
    <col min="516" max="516" width="1.7109375" customWidth="1"/>
    <col min="517" max="517" width="9.7109375" customWidth="1"/>
    <col min="518" max="518" width="1.7109375" customWidth="1"/>
    <col min="519" max="519" width="9.7109375" customWidth="1"/>
    <col min="520" max="520" width="1.7109375" customWidth="1"/>
    <col min="521" max="521" width="9.7109375" customWidth="1"/>
    <col min="522" max="522" width="1.7109375" customWidth="1"/>
    <col min="523" max="523" width="9.7109375" customWidth="1"/>
    <col min="524" max="524" width="1.7109375" customWidth="1"/>
    <col min="525" max="525" width="9.7109375" customWidth="1"/>
    <col min="526" max="526" width="1.7109375" customWidth="1"/>
    <col min="527" max="527" width="9.7109375" customWidth="1"/>
    <col min="528" max="528" width="1.7109375" customWidth="1"/>
    <col min="529" max="529" width="9.7109375" customWidth="1"/>
    <col min="530" max="530" width="1.7109375" customWidth="1"/>
    <col min="531" max="531" width="9.7109375" customWidth="1"/>
    <col min="532" max="532" width="1.7109375" customWidth="1"/>
    <col min="533" max="534" width="0" hidden="1" customWidth="1"/>
    <col min="535" max="535" width="11.140625" bestFit="1" customWidth="1"/>
    <col min="769" max="769" width="36.7109375" bestFit="1" customWidth="1"/>
    <col min="770" max="770" width="1.7109375" customWidth="1"/>
    <col min="771" max="771" width="9.7109375" customWidth="1"/>
    <col min="772" max="772" width="1.7109375" customWidth="1"/>
    <col min="773" max="773" width="9.7109375" customWidth="1"/>
    <col min="774" max="774" width="1.7109375" customWidth="1"/>
    <col min="775" max="775" width="9.7109375" customWidth="1"/>
    <col min="776" max="776" width="1.7109375" customWidth="1"/>
    <col min="777" max="777" width="9.7109375" customWidth="1"/>
    <col min="778" max="778" width="1.7109375" customWidth="1"/>
    <col min="779" max="779" width="9.7109375" customWidth="1"/>
    <col min="780" max="780" width="1.7109375" customWidth="1"/>
    <col min="781" max="781" width="9.7109375" customWidth="1"/>
    <col min="782" max="782" width="1.7109375" customWidth="1"/>
    <col min="783" max="783" width="9.7109375" customWidth="1"/>
    <col min="784" max="784" width="1.7109375" customWidth="1"/>
    <col min="785" max="785" width="9.7109375" customWidth="1"/>
    <col min="786" max="786" width="1.7109375" customWidth="1"/>
    <col min="787" max="787" width="9.7109375" customWidth="1"/>
    <col min="788" max="788" width="1.7109375" customWidth="1"/>
    <col min="789" max="790" width="0" hidden="1" customWidth="1"/>
    <col min="791" max="791" width="11.140625" bestFit="1" customWidth="1"/>
    <col min="1025" max="1025" width="36.7109375" bestFit="1" customWidth="1"/>
    <col min="1026" max="1026" width="1.7109375" customWidth="1"/>
    <col min="1027" max="1027" width="9.7109375" customWidth="1"/>
    <col min="1028" max="1028" width="1.7109375" customWidth="1"/>
    <col min="1029" max="1029" width="9.7109375" customWidth="1"/>
    <col min="1030" max="1030" width="1.7109375" customWidth="1"/>
    <col min="1031" max="1031" width="9.7109375" customWidth="1"/>
    <col min="1032" max="1032" width="1.7109375" customWidth="1"/>
    <col min="1033" max="1033" width="9.7109375" customWidth="1"/>
    <col min="1034" max="1034" width="1.7109375" customWidth="1"/>
    <col min="1035" max="1035" width="9.7109375" customWidth="1"/>
    <col min="1036" max="1036" width="1.7109375" customWidth="1"/>
    <col min="1037" max="1037" width="9.7109375" customWidth="1"/>
    <col min="1038" max="1038" width="1.7109375" customWidth="1"/>
    <col min="1039" max="1039" width="9.7109375" customWidth="1"/>
    <col min="1040" max="1040" width="1.7109375" customWidth="1"/>
    <col min="1041" max="1041" width="9.7109375" customWidth="1"/>
    <col min="1042" max="1042" width="1.7109375" customWidth="1"/>
    <col min="1043" max="1043" width="9.7109375" customWidth="1"/>
    <col min="1044" max="1044" width="1.7109375" customWidth="1"/>
    <col min="1045" max="1046" width="0" hidden="1" customWidth="1"/>
    <col min="1047" max="1047" width="11.140625" bestFit="1" customWidth="1"/>
    <col min="1281" max="1281" width="36.7109375" bestFit="1" customWidth="1"/>
    <col min="1282" max="1282" width="1.7109375" customWidth="1"/>
    <col min="1283" max="1283" width="9.7109375" customWidth="1"/>
    <col min="1284" max="1284" width="1.7109375" customWidth="1"/>
    <col min="1285" max="1285" width="9.7109375" customWidth="1"/>
    <col min="1286" max="1286" width="1.7109375" customWidth="1"/>
    <col min="1287" max="1287" width="9.7109375" customWidth="1"/>
    <col min="1288" max="1288" width="1.7109375" customWidth="1"/>
    <col min="1289" max="1289" width="9.7109375" customWidth="1"/>
    <col min="1290" max="1290" width="1.7109375" customWidth="1"/>
    <col min="1291" max="1291" width="9.7109375" customWidth="1"/>
    <col min="1292" max="1292" width="1.7109375" customWidth="1"/>
    <col min="1293" max="1293" width="9.7109375" customWidth="1"/>
    <col min="1294" max="1294" width="1.7109375" customWidth="1"/>
    <col min="1295" max="1295" width="9.7109375" customWidth="1"/>
    <col min="1296" max="1296" width="1.7109375" customWidth="1"/>
    <col min="1297" max="1297" width="9.7109375" customWidth="1"/>
    <col min="1298" max="1298" width="1.7109375" customWidth="1"/>
    <col min="1299" max="1299" width="9.7109375" customWidth="1"/>
    <col min="1300" max="1300" width="1.7109375" customWidth="1"/>
    <col min="1301" max="1302" width="0" hidden="1" customWidth="1"/>
    <col min="1303" max="1303" width="11.140625" bestFit="1" customWidth="1"/>
    <col min="1537" max="1537" width="36.7109375" bestFit="1" customWidth="1"/>
    <col min="1538" max="1538" width="1.7109375" customWidth="1"/>
    <col min="1539" max="1539" width="9.7109375" customWidth="1"/>
    <col min="1540" max="1540" width="1.7109375" customWidth="1"/>
    <col min="1541" max="1541" width="9.7109375" customWidth="1"/>
    <col min="1542" max="1542" width="1.7109375" customWidth="1"/>
    <col min="1543" max="1543" width="9.7109375" customWidth="1"/>
    <col min="1544" max="1544" width="1.7109375" customWidth="1"/>
    <col min="1545" max="1545" width="9.7109375" customWidth="1"/>
    <col min="1546" max="1546" width="1.7109375" customWidth="1"/>
    <col min="1547" max="1547" width="9.7109375" customWidth="1"/>
    <col min="1548" max="1548" width="1.7109375" customWidth="1"/>
    <col min="1549" max="1549" width="9.7109375" customWidth="1"/>
    <col min="1550" max="1550" width="1.7109375" customWidth="1"/>
    <col min="1551" max="1551" width="9.7109375" customWidth="1"/>
    <col min="1552" max="1552" width="1.7109375" customWidth="1"/>
    <col min="1553" max="1553" width="9.7109375" customWidth="1"/>
    <col min="1554" max="1554" width="1.7109375" customWidth="1"/>
    <col min="1555" max="1555" width="9.7109375" customWidth="1"/>
    <col min="1556" max="1556" width="1.7109375" customWidth="1"/>
    <col min="1557" max="1558" width="0" hidden="1" customWidth="1"/>
    <col min="1559" max="1559" width="11.140625" bestFit="1" customWidth="1"/>
    <col min="1793" max="1793" width="36.7109375" bestFit="1" customWidth="1"/>
    <col min="1794" max="1794" width="1.7109375" customWidth="1"/>
    <col min="1795" max="1795" width="9.7109375" customWidth="1"/>
    <col min="1796" max="1796" width="1.7109375" customWidth="1"/>
    <col min="1797" max="1797" width="9.7109375" customWidth="1"/>
    <col min="1798" max="1798" width="1.7109375" customWidth="1"/>
    <col min="1799" max="1799" width="9.7109375" customWidth="1"/>
    <col min="1800" max="1800" width="1.7109375" customWidth="1"/>
    <col min="1801" max="1801" width="9.7109375" customWidth="1"/>
    <col min="1802" max="1802" width="1.7109375" customWidth="1"/>
    <col min="1803" max="1803" width="9.7109375" customWidth="1"/>
    <col min="1804" max="1804" width="1.7109375" customWidth="1"/>
    <col min="1805" max="1805" width="9.7109375" customWidth="1"/>
    <col min="1806" max="1806" width="1.7109375" customWidth="1"/>
    <col min="1807" max="1807" width="9.7109375" customWidth="1"/>
    <col min="1808" max="1808" width="1.7109375" customWidth="1"/>
    <col min="1809" max="1809" width="9.7109375" customWidth="1"/>
    <col min="1810" max="1810" width="1.7109375" customWidth="1"/>
    <col min="1811" max="1811" width="9.7109375" customWidth="1"/>
    <col min="1812" max="1812" width="1.7109375" customWidth="1"/>
    <col min="1813" max="1814" width="0" hidden="1" customWidth="1"/>
    <col min="1815" max="1815" width="11.140625" bestFit="1" customWidth="1"/>
    <col min="2049" max="2049" width="36.7109375" bestFit="1" customWidth="1"/>
    <col min="2050" max="2050" width="1.7109375" customWidth="1"/>
    <col min="2051" max="2051" width="9.7109375" customWidth="1"/>
    <col min="2052" max="2052" width="1.7109375" customWidth="1"/>
    <col min="2053" max="2053" width="9.7109375" customWidth="1"/>
    <col min="2054" max="2054" width="1.7109375" customWidth="1"/>
    <col min="2055" max="2055" width="9.7109375" customWidth="1"/>
    <col min="2056" max="2056" width="1.7109375" customWidth="1"/>
    <col min="2057" max="2057" width="9.7109375" customWidth="1"/>
    <col min="2058" max="2058" width="1.7109375" customWidth="1"/>
    <col min="2059" max="2059" width="9.7109375" customWidth="1"/>
    <col min="2060" max="2060" width="1.7109375" customWidth="1"/>
    <col min="2061" max="2061" width="9.7109375" customWidth="1"/>
    <col min="2062" max="2062" width="1.7109375" customWidth="1"/>
    <col min="2063" max="2063" width="9.7109375" customWidth="1"/>
    <col min="2064" max="2064" width="1.7109375" customWidth="1"/>
    <col min="2065" max="2065" width="9.7109375" customWidth="1"/>
    <col min="2066" max="2066" width="1.7109375" customWidth="1"/>
    <col min="2067" max="2067" width="9.7109375" customWidth="1"/>
    <col min="2068" max="2068" width="1.7109375" customWidth="1"/>
    <col min="2069" max="2070" width="0" hidden="1" customWidth="1"/>
    <col min="2071" max="2071" width="11.140625" bestFit="1" customWidth="1"/>
    <col min="2305" max="2305" width="36.7109375" bestFit="1" customWidth="1"/>
    <col min="2306" max="2306" width="1.7109375" customWidth="1"/>
    <col min="2307" max="2307" width="9.7109375" customWidth="1"/>
    <col min="2308" max="2308" width="1.7109375" customWidth="1"/>
    <col min="2309" max="2309" width="9.7109375" customWidth="1"/>
    <col min="2310" max="2310" width="1.7109375" customWidth="1"/>
    <col min="2311" max="2311" width="9.7109375" customWidth="1"/>
    <col min="2312" max="2312" width="1.7109375" customWidth="1"/>
    <col min="2313" max="2313" width="9.7109375" customWidth="1"/>
    <col min="2314" max="2314" width="1.7109375" customWidth="1"/>
    <col min="2315" max="2315" width="9.7109375" customWidth="1"/>
    <col min="2316" max="2316" width="1.7109375" customWidth="1"/>
    <col min="2317" max="2317" width="9.7109375" customWidth="1"/>
    <col min="2318" max="2318" width="1.7109375" customWidth="1"/>
    <col min="2319" max="2319" width="9.7109375" customWidth="1"/>
    <col min="2320" max="2320" width="1.7109375" customWidth="1"/>
    <col min="2321" max="2321" width="9.7109375" customWidth="1"/>
    <col min="2322" max="2322" width="1.7109375" customWidth="1"/>
    <col min="2323" max="2323" width="9.7109375" customWidth="1"/>
    <col min="2324" max="2324" width="1.7109375" customWidth="1"/>
    <col min="2325" max="2326" width="0" hidden="1" customWidth="1"/>
    <col min="2327" max="2327" width="11.140625" bestFit="1" customWidth="1"/>
    <col min="2561" max="2561" width="36.7109375" bestFit="1" customWidth="1"/>
    <col min="2562" max="2562" width="1.7109375" customWidth="1"/>
    <col min="2563" max="2563" width="9.7109375" customWidth="1"/>
    <col min="2564" max="2564" width="1.7109375" customWidth="1"/>
    <col min="2565" max="2565" width="9.7109375" customWidth="1"/>
    <col min="2566" max="2566" width="1.7109375" customWidth="1"/>
    <col min="2567" max="2567" width="9.7109375" customWidth="1"/>
    <col min="2568" max="2568" width="1.7109375" customWidth="1"/>
    <col min="2569" max="2569" width="9.7109375" customWidth="1"/>
    <col min="2570" max="2570" width="1.7109375" customWidth="1"/>
    <col min="2571" max="2571" width="9.7109375" customWidth="1"/>
    <col min="2572" max="2572" width="1.7109375" customWidth="1"/>
    <col min="2573" max="2573" width="9.7109375" customWidth="1"/>
    <col min="2574" max="2574" width="1.7109375" customWidth="1"/>
    <col min="2575" max="2575" width="9.7109375" customWidth="1"/>
    <col min="2576" max="2576" width="1.7109375" customWidth="1"/>
    <col min="2577" max="2577" width="9.7109375" customWidth="1"/>
    <col min="2578" max="2578" width="1.7109375" customWidth="1"/>
    <col min="2579" max="2579" width="9.7109375" customWidth="1"/>
    <col min="2580" max="2580" width="1.7109375" customWidth="1"/>
    <col min="2581" max="2582" width="0" hidden="1" customWidth="1"/>
    <col min="2583" max="2583" width="11.140625" bestFit="1" customWidth="1"/>
    <col min="2817" max="2817" width="36.7109375" bestFit="1" customWidth="1"/>
    <col min="2818" max="2818" width="1.7109375" customWidth="1"/>
    <col min="2819" max="2819" width="9.7109375" customWidth="1"/>
    <col min="2820" max="2820" width="1.7109375" customWidth="1"/>
    <col min="2821" max="2821" width="9.7109375" customWidth="1"/>
    <col min="2822" max="2822" width="1.7109375" customWidth="1"/>
    <col min="2823" max="2823" width="9.7109375" customWidth="1"/>
    <col min="2824" max="2824" width="1.7109375" customWidth="1"/>
    <col min="2825" max="2825" width="9.7109375" customWidth="1"/>
    <col min="2826" max="2826" width="1.7109375" customWidth="1"/>
    <col min="2827" max="2827" width="9.7109375" customWidth="1"/>
    <col min="2828" max="2828" width="1.7109375" customWidth="1"/>
    <col min="2829" max="2829" width="9.7109375" customWidth="1"/>
    <col min="2830" max="2830" width="1.7109375" customWidth="1"/>
    <col min="2831" max="2831" width="9.7109375" customWidth="1"/>
    <col min="2832" max="2832" width="1.7109375" customWidth="1"/>
    <col min="2833" max="2833" width="9.7109375" customWidth="1"/>
    <col min="2834" max="2834" width="1.7109375" customWidth="1"/>
    <col min="2835" max="2835" width="9.7109375" customWidth="1"/>
    <col min="2836" max="2836" width="1.7109375" customWidth="1"/>
    <col min="2837" max="2838" width="0" hidden="1" customWidth="1"/>
    <col min="2839" max="2839" width="11.140625" bestFit="1" customWidth="1"/>
    <col min="3073" max="3073" width="36.7109375" bestFit="1" customWidth="1"/>
    <col min="3074" max="3074" width="1.7109375" customWidth="1"/>
    <col min="3075" max="3075" width="9.7109375" customWidth="1"/>
    <col min="3076" max="3076" width="1.7109375" customWidth="1"/>
    <col min="3077" max="3077" width="9.7109375" customWidth="1"/>
    <col min="3078" max="3078" width="1.7109375" customWidth="1"/>
    <col min="3079" max="3079" width="9.7109375" customWidth="1"/>
    <col min="3080" max="3080" width="1.7109375" customWidth="1"/>
    <col min="3081" max="3081" width="9.7109375" customWidth="1"/>
    <col min="3082" max="3082" width="1.7109375" customWidth="1"/>
    <col min="3083" max="3083" width="9.7109375" customWidth="1"/>
    <col min="3084" max="3084" width="1.7109375" customWidth="1"/>
    <col min="3085" max="3085" width="9.7109375" customWidth="1"/>
    <col min="3086" max="3086" width="1.7109375" customWidth="1"/>
    <col min="3087" max="3087" width="9.7109375" customWidth="1"/>
    <col min="3088" max="3088" width="1.7109375" customWidth="1"/>
    <col min="3089" max="3089" width="9.7109375" customWidth="1"/>
    <col min="3090" max="3090" width="1.7109375" customWidth="1"/>
    <col min="3091" max="3091" width="9.7109375" customWidth="1"/>
    <col min="3092" max="3092" width="1.7109375" customWidth="1"/>
    <col min="3093" max="3094" width="0" hidden="1" customWidth="1"/>
    <col min="3095" max="3095" width="11.140625" bestFit="1" customWidth="1"/>
    <col min="3329" max="3329" width="36.7109375" bestFit="1" customWidth="1"/>
    <col min="3330" max="3330" width="1.7109375" customWidth="1"/>
    <col min="3331" max="3331" width="9.7109375" customWidth="1"/>
    <col min="3332" max="3332" width="1.7109375" customWidth="1"/>
    <col min="3333" max="3333" width="9.7109375" customWidth="1"/>
    <col min="3334" max="3334" width="1.7109375" customWidth="1"/>
    <col min="3335" max="3335" width="9.7109375" customWidth="1"/>
    <col min="3336" max="3336" width="1.7109375" customWidth="1"/>
    <col min="3337" max="3337" width="9.7109375" customWidth="1"/>
    <col min="3338" max="3338" width="1.7109375" customWidth="1"/>
    <col min="3339" max="3339" width="9.7109375" customWidth="1"/>
    <col min="3340" max="3340" width="1.7109375" customWidth="1"/>
    <col min="3341" max="3341" width="9.7109375" customWidth="1"/>
    <col min="3342" max="3342" width="1.7109375" customWidth="1"/>
    <col min="3343" max="3343" width="9.7109375" customWidth="1"/>
    <col min="3344" max="3344" width="1.7109375" customWidth="1"/>
    <col min="3345" max="3345" width="9.7109375" customWidth="1"/>
    <col min="3346" max="3346" width="1.7109375" customWidth="1"/>
    <col min="3347" max="3347" width="9.7109375" customWidth="1"/>
    <col min="3348" max="3348" width="1.7109375" customWidth="1"/>
    <col min="3349" max="3350" width="0" hidden="1" customWidth="1"/>
    <col min="3351" max="3351" width="11.140625" bestFit="1" customWidth="1"/>
    <col min="3585" max="3585" width="36.7109375" bestFit="1" customWidth="1"/>
    <col min="3586" max="3586" width="1.7109375" customWidth="1"/>
    <col min="3587" max="3587" width="9.7109375" customWidth="1"/>
    <col min="3588" max="3588" width="1.7109375" customWidth="1"/>
    <col min="3589" max="3589" width="9.7109375" customWidth="1"/>
    <col min="3590" max="3590" width="1.7109375" customWidth="1"/>
    <col min="3591" max="3591" width="9.7109375" customWidth="1"/>
    <col min="3592" max="3592" width="1.7109375" customWidth="1"/>
    <col min="3593" max="3593" width="9.7109375" customWidth="1"/>
    <col min="3594" max="3594" width="1.7109375" customWidth="1"/>
    <col min="3595" max="3595" width="9.7109375" customWidth="1"/>
    <col min="3596" max="3596" width="1.7109375" customWidth="1"/>
    <col min="3597" max="3597" width="9.7109375" customWidth="1"/>
    <col min="3598" max="3598" width="1.7109375" customWidth="1"/>
    <col min="3599" max="3599" width="9.7109375" customWidth="1"/>
    <col min="3600" max="3600" width="1.7109375" customWidth="1"/>
    <col min="3601" max="3601" width="9.7109375" customWidth="1"/>
    <col min="3602" max="3602" width="1.7109375" customWidth="1"/>
    <col min="3603" max="3603" width="9.7109375" customWidth="1"/>
    <col min="3604" max="3604" width="1.7109375" customWidth="1"/>
    <col min="3605" max="3606" width="0" hidden="1" customWidth="1"/>
    <col min="3607" max="3607" width="11.140625" bestFit="1" customWidth="1"/>
    <col min="3841" max="3841" width="36.7109375" bestFit="1" customWidth="1"/>
    <col min="3842" max="3842" width="1.7109375" customWidth="1"/>
    <col min="3843" max="3843" width="9.7109375" customWidth="1"/>
    <col min="3844" max="3844" width="1.7109375" customWidth="1"/>
    <col min="3845" max="3845" width="9.7109375" customWidth="1"/>
    <col min="3846" max="3846" width="1.7109375" customWidth="1"/>
    <col min="3847" max="3847" width="9.7109375" customWidth="1"/>
    <col min="3848" max="3848" width="1.7109375" customWidth="1"/>
    <col min="3849" max="3849" width="9.7109375" customWidth="1"/>
    <col min="3850" max="3850" width="1.7109375" customWidth="1"/>
    <col min="3851" max="3851" width="9.7109375" customWidth="1"/>
    <col min="3852" max="3852" width="1.7109375" customWidth="1"/>
    <col min="3853" max="3853" width="9.7109375" customWidth="1"/>
    <col min="3854" max="3854" width="1.7109375" customWidth="1"/>
    <col min="3855" max="3855" width="9.7109375" customWidth="1"/>
    <col min="3856" max="3856" width="1.7109375" customWidth="1"/>
    <col min="3857" max="3857" width="9.7109375" customWidth="1"/>
    <col min="3858" max="3858" width="1.7109375" customWidth="1"/>
    <col min="3859" max="3859" width="9.7109375" customWidth="1"/>
    <col min="3860" max="3860" width="1.7109375" customWidth="1"/>
    <col min="3861" max="3862" width="0" hidden="1" customWidth="1"/>
    <col min="3863" max="3863" width="11.140625" bestFit="1" customWidth="1"/>
    <col min="4097" max="4097" width="36.7109375" bestFit="1" customWidth="1"/>
    <col min="4098" max="4098" width="1.7109375" customWidth="1"/>
    <col min="4099" max="4099" width="9.7109375" customWidth="1"/>
    <col min="4100" max="4100" width="1.7109375" customWidth="1"/>
    <col min="4101" max="4101" width="9.7109375" customWidth="1"/>
    <col min="4102" max="4102" width="1.7109375" customWidth="1"/>
    <col min="4103" max="4103" width="9.7109375" customWidth="1"/>
    <col min="4104" max="4104" width="1.7109375" customWidth="1"/>
    <col min="4105" max="4105" width="9.7109375" customWidth="1"/>
    <col min="4106" max="4106" width="1.7109375" customWidth="1"/>
    <col min="4107" max="4107" width="9.7109375" customWidth="1"/>
    <col min="4108" max="4108" width="1.7109375" customWidth="1"/>
    <col min="4109" max="4109" width="9.7109375" customWidth="1"/>
    <col min="4110" max="4110" width="1.7109375" customWidth="1"/>
    <col min="4111" max="4111" width="9.7109375" customWidth="1"/>
    <col min="4112" max="4112" width="1.7109375" customWidth="1"/>
    <col min="4113" max="4113" width="9.7109375" customWidth="1"/>
    <col min="4114" max="4114" width="1.7109375" customWidth="1"/>
    <col min="4115" max="4115" width="9.7109375" customWidth="1"/>
    <col min="4116" max="4116" width="1.7109375" customWidth="1"/>
    <col min="4117" max="4118" width="0" hidden="1" customWidth="1"/>
    <col min="4119" max="4119" width="11.140625" bestFit="1" customWidth="1"/>
    <col min="4353" max="4353" width="36.7109375" bestFit="1" customWidth="1"/>
    <col min="4354" max="4354" width="1.7109375" customWidth="1"/>
    <col min="4355" max="4355" width="9.7109375" customWidth="1"/>
    <col min="4356" max="4356" width="1.7109375" customWidth="1"/>
    <col min="4357" max="4357" width="9.7109375" customWidth="1"/>
    <col min="4358" max="4358" width="1.7109375" customWidth="1"/>
    <col min="4359" max="4359" width="9.7109375" customWidth="1"/>
    <col min="4360" max="4360" width="1.7109375" customWidth="1"/>
    <col min="4361" max="4361" width="9.7109375" customWidth="1"/>
    <col min="4362" max="4362" width="1.7109375" customWidth="1"/>
    <col min="4363" max="4363" width="9.7109375" customWidth="1"/>
    <col min="4364" max="4364" width="1.7109375" customWidth="1"/>
    <col min="4365" max="4365" width="9.7109375" customWidth="1"/>
    <col min="4366" max="4366" width="1.7109375" customWidth="1"/>
    <col min="4367" max="4367" width="9.7109375" customWidth="1"/>
    <col min="4368" max="4368" width="1.7109375" customWidth="1"/>
    <col min="4369" max="4369" width="9.7109375" customWidth="1"/>
    <col min="4370" max="4370" width="1.7109375" customWidth="1"/>
    <col min="4371" max="4371" width="9.7109375" customWidth="1"/>
    <col min="4372" max="4372" width="1.7109375" customWidth="1"/>
    <col min="4373" max="4374" width="0" hidden="1" customWidth="1"/>
    <col min="4375" max="4375" width="11.140625" bestFit="1" customWidth="1"/>
    <col min="4609" max="4609" width="36.7109375" bestFit="1" customWidth="1"/>
    <col min="4610" max="4610" width="1.7109375" customWidth="1"/>
    <col min="4611" max="4611" width="9.7109375" customWidth="1"/>
    <col min="4612" max="4612" width="1.7109375" customWidth="1"/>
    <col min="4613" max="4613" width="9.7109375" customWidth="1"/>
    <col min="4614" max="4614" width="1.7109375" customWidth="1"/>
    <col min="4615" max="4615" width="9.7109375" customWidth="1"/>
    <col min="4616" max="4616" width="1.7109375" customWidth="1"/>
    <col min="4617" max="4617" width="9.7109375" customWidth="1"/>
    <col min="4618" max="4618" width="1.7109375" customWidth="1"/>
    <col min="4619" max="4619" width="9.7109375" customWidth="1"/>
    <col min="4620" max="4620" width="1.7109375" customWidth="1"/>
    <col min="4621" max="4621" width="9.7109375" customWidth="1"/>
    <col min="4622" max="4622" width="1.7109375" customWidth="1"/>
    <col min="4623" max="4623" width="9.7109375" customWidth="1"/>
    <col min="4624" max="4624" width="1.7109375" customWidth="1"/>
    <col min="4625" max="4625" width="9.7109375" customWidth="1"/>
    <col min="4626" max="4626" width="1.7109375" customWidth="1"/>
    <col min="4627" max="4627" width="9.7109375" customWidth="1"/>
    <col min="4628" max="4628" width="1.7109375" customWidth="1"/>
    <col min="4629" max="4630" width="0" hidden="1" customWidth="1"/>
    <col min="4631" max="4631" width="11.140625" bestFit="1" customWidth="1"/>
    <col min="4865" max="4865" width="36.7109375" bestFit="1" customWidth="1"/>
    <col min="4866" max="4866" width="1.7109375" customWidth="1"/>
    <col min="4867" max="4867" width="9.7109375" customWidth="1"/>
    <col min="4868" max="4868" width="1.7109375" customWidth="1"/>
    <col min="4869" max="4869" width="9.7109375" customWidth="1"/>
    <col min="4870" max="4870" width="1.7109375" customWidth="1"/>
    <col min="4871" max="4871" width="9.7109375" customWidth="1"/>
    <col min="4872" max="4872" width="1.7109375" customWidth="1"/>
    <col min="4873" max="4873" width="9.7109375" customWidth="1"/>
    <col min="4874" max="4874" width="1.7109375" customWidth="1"/>
    <col min="4875" max="4875" width="9.7109375" customWidth="1"/>
    <col min="4876" max="4876" width="1.7109375" customWidth="1"/>
    <col min="4877" max="4877" width="9.7109375" customWidth="1"/>
    <col min="4878" max="4878" width="1.7109375" customWidth="1"/>
    <col min="4879" max="4879" width="9.7109375" customWidth="1"/>
    <col min="4880" max="4880" width="1.7109375" customWidth="1"/>
    <col min="4881" max="4881" width="9.7109375" customWidth="1"/>
    <col min="4882" max="4882" width="1.7109375" customWidth="1"/>
    <col min="4883" max="4883" width="9.7109375" customWidth="1"/>
    <col min="4884" max="4884" width="1.7109375" customWidth="1"/>
    <col min="4885" max="4886" width="0" hidden="1" customWidth="1"/>
    <col min="4887" max="4887" width="11.140625" bestFit="1" customWidth="1"/>
    <col min="5121" max="5121" width="36.7109375" bestFit="1" customWidth="1"/>
    <col min="5122" max="5122" width="1.7109375" customWidth="1"/>
    <col min="5123" max="5123" width="9.7109375" customWidth="1"/>
    <col min="5124" max="5124" width="1.7109375" customWidth="1"/>
    <col min="5125" max="5125" width="9.7109375" customWidth="1"/>
    <col min="5126" max="5126" width="1.7109375" customWidth="1"/>
    <col min="5127" max="5127" width="9.7109375" customWidth="1"/>
    <col min="5128" max="5128" width="1.7109375" customWidth="1"/>
    <col min="5129" max="5129" width="9.7109375" customWidth="1"/>
    <col min="5130" max="5130" width="1.7109375" customWidth="1"/>
    <col min="5131" max="5131" width="9.7109375" customWidth="1"/>
    <col min="5132" max="5132" width="1.7109375" customWidth="1"/>
    <col min="5133" max="5133" width="9.7109375" customWidth="1"/>
    <col min="5134" max="5134" width="1.7109375" customWidth="1"/>
    <col min="5135" max="5135" width="9.7109375" customWidth="1"/>
    <col min="5136" max="5136" width="1.7109375" customWidth="1"/>
    <col min="5137" max="5137" width="9.7109375" customWidth="1"/>
    <col min="5138" max="5138" width="1.7109375" customWidth="1"/>
    <col min="5139" max="5139" width="9.7109375" customWidth="1"/>
    <col min="5140" max="5140" width="1.7109375" customWidth="1"/>
    <col min="5141" max="5142" width="0" hidden="1" customWidth="1"/>
    <col min="5143" max="5143" width="11.140625" bestFit="1" customWidth="1"/>
    <col min="5377" max="5377" width="36.7109375" bestFit="1" customWidth="1"/>
    <col min="5378" max="5378" width="1.7109375" customWidth="1"/>
    <col min="5379" max="5379" width="9.7109375" customWidth="1"/>
    <col min="5380" max="5380" width="1.7109375" customWidth="1"/>
    <col min="5381" max="5381" width="9.7109375" customWidth="1"/>
    <col min="5382" max="5382" width="1.7109375" customWidth="1"/>
    <col min="5383" max="5383" width="9.7109375" customWidth="1"/>
    <col min="5384" max="5384" width="1.7109375" customWidth="1"/>
    <col min="5385" max="5385" width="9.7109375" customWidth="1"/>
    <col min="5386" max="5386" width="1.7109375" customWidth="1"/>
    <col min="5387" max="5387" width="9.7109375" customWidth="1"/>
    <col min="5388" max="5388" width="1.7109375" customWidth="1"/>
    <col min="5389" max="5389" width="9.7109375" customWidth="1"/>
    <col min="5390" max="5390" width="1.7109375" customWidth="1"/>
    <col min="5391" max="5391" width="9.7109375" customWidth="1"/>
    <col min="5392" max="5392" width="1.7109375" customWidth="1"/>
    <col min="5393" max="5393" width="9.7109375" customWidth="1"/>
    <col min="5394" max="5394" width="1.7109375" customWidth="1"/>
    <col min="5395" max="5395" width="9.7109375" customWidth="1"/>
    <col min="5396" max="5396" width="1.7109375" customWidth="1"/>
    <col min="5397" max="5398" width="0" hidden="1" customWidth="1"/>
    <col min="5399" max="5399" width="11.140625" bestFit="1" customWidth="1"/>
    <col min="5633" max="5633" width="36.7109375" bestFit="1" customWidth="1"/>
    <col min="5634" max="5634" width="1.7109375" customWidth="1"/>
    <col min="5635" max="5635" width="9.7109375" customWidth="1"/>
    <col min="5636" max="5636" width="1.7109375" customWidth="1"/>
    <col min="5637" max="5637" width="9.7109375" customWidth="1"/>
    <col min="5638" max="5638" width="1.7109375" customWidth="1"/>
    <col min="5639" max="5639" width="9.7109375" customWidth="1"/>
    <col min="5640" max="5640" width="1.7109375" customWidth="1"/>
    <col min="5641" max="5641" width="9.7109375" customWidth="1"/>
    <col min="5642" max="5642" width="1.7109375" customWidth="1"/>
    <col min="5643" max="5643" width="9.7109375" customWidth="1"/>
    <col min="5644" max="5644" width="1.7109375" customWidth="1"/>
    <col min="5645" max="5645" width="9.7109375" customWidth="1"/>
    <col min="5646" max="5646" width="1.7109375" customWidth="1"/>
    <col min="5647" max="5647" width="9.7109375" customWidth="1"/>
    <col min="5648" max="5648" width="1.7109375" customWidth="1"/>
    <col min="5649" max="5649" width="9.7109375" customWidth="1"/>
    <col min="5650" max="5650" width="1.7109375" customWidth="1"/>
    <col min="5651" max="5651" width="9.7109375" customWidth="1"/>
    <col min="5652" max="5652" width="1.7109375" customWidth="1"/>
    <col min="5653" max="5654" width="0" hidden="1" customWidth="1"/>
    <col min="5655" max="5655" width="11.140625" bestFit="1" customWidth="1"/>
    <col min="5889" max="5889" width="36.7109375" bestFit="1" customWidth="1"/>
    <col min="5890" max="5890" width="1.7109375" customWidth="1"/>
    <col min="5891" max="5891" width="9.7109375" customWidth="1"/>
    <col min="5892" max="5892" width="1.7109375" customWidth="1"/>
    <col min="5893" max="5893" width="9.7109375" customWidth="1"/>
    <col min="5894" max="5894" width="1.7109375" customWidth="1"/>
    <col min="5895" max="5895" width="9.7109375" customWidth="1"/>
    <col min="5896" max="5896" width="1.7109375" customWidth="1"/>
    <col min="5897" max="5897" width="9.7109375" customWidth="1"/>
    <col min="5898" max="5898" width="1.7109375" customWidth="1"/>
    <col min="5899" max="5899" width="9.7109375" customWidth="1"/>
    <col min="5900" max="5900" width="1.7109375" customWidth="1"/>
    <col min="5901" max="5901" width="9.7109375" customWidth="1"/>
    <col min="5902" max="5902" width="1.7109375" customWidth="1"/>
    <col min="5903" max="5903" width="9.7109375" customWidth="1"/>
    <col min="5904" max="5904" width="1.7109375" customWidth="1"/>
    <col min="5905" max="5905" width="9.7109375" customWidth="1"/>
    <col min="5906" max="5906" width="1.7109375" customWidth="1"/>
    <col min="5907" max="5907" width="9.7109375" customWidth="1"/>
    <col min="5908" max="5908" width="1.7109375" customWidth="1"/>
    <col min="5909" max="5910" width="0" hidden="1" customWidth="1"/>
    <col min="5911" max="5911" width="11.140625" bestFit="1" customWidth="1"/>
    <col min="6145" max="6145" width="36.7109375" bestFit="1" customWidth="1"/>
    <col min="6146" max="6146" width="1.7109375" customWidth="1"/>
    <col min="6147" max="6147" width="9.7109375" customWidth="1"/>
    <col min="6148" max="6148" width="1.7109375" customWidth="1"/>
    <col min="6149" max="6149" width="9.7109375" customWidth="1"/>
    <col min="6150" max="6150" width="1.7109375" customWidth="1"/>
    <col min="6151" max="6151" width="9.7109375" customWidth="1"/>
    <col min="6152" max="6152" width="1.7109375" customWidth="1"/>
    <col min="6153" max="6153" width="9.7109375" customWidth="1"/>
    <col min="6154" max="6154" width="1.7109375" customWidth="1"/>
    <col min="6155" max="6155" width="9.7109375" customWidth="1"/>
    <col min="6156" max="6156" width="1.7109375" customWidth="1"/>
    <col min="6157" max="6157" width="9.7109375" customWidth="1"/>
    <col min="6158" max="6158" width="1.7109375" customWidth="1"/>
    <col min="6159" max="6159" width="9.7109375" customWidth="1"/>
    <col min="6160" max="6160" width="1.7109375" customWidth="1"/>
    <col min="6161" max="6161" width="9.7109375" customWidth="1"/>
    <col min="6162" max="6162" width="1.7109375" customWidth="1"/>
    <col min="6163" max="6163" width="9.7109375" customWidth="1"/>
    <col min="6164" max="6164" width="1.7109375" customWidth="1"/>
    <col min="6165" max="6166" width="0" hidden="1" customWidth="1"/>
    <col min="6167" max="6167" width="11.140625" bestFit="1" customWidth="1"/>
    <col min="6401" max="6401" width="36.7109375" bestFit="1" customWidth="1"/>
    <col min="6402" max="6402" width="1.7109375" customWidth="1"/>
    <col min="6403" max="6403" width="9.7109375" customWidth="1"/>
    <col min="6404" max="6404" width="1.7109375" customWidth="1"/>
    <col min="6405" max="6405" width="9.7109375" customWidth="1"/>
    <col min="6406" max="6406" width="1.7109375" customWidth="1"/>
    <col min="6407" max="6407" width="9.7109375" customWidth="1"/>
    <col min="6408" max="6408" width="1.7109375" customWidth="1"/>
    <col min="6409" max="6409" width="9.7109375" customWidth="1"/>
    <col min="6410" max="6410" width="1.7109375" customWidth="1"/>
    <col min="6411" max="6411" width="9.7109375" customWidth="1"/>
    <col min="6412" max="6412" width="1.7109375" customWidth="1"/>
    <col min="6413" max="6413" width="9.7109375" customWidth="1"/>
    <col min="6414" max="6414" width="1.7109375" customWidth="1"/>
    <col min="6415" max="6415" width="9.7109375" customWidth="1"/>
    <col min="6416" max="6416" width="1.7109375" customWidth="1"/>
    <col min="6417" max="6417" width="9.7109375" customWidth="1"/>
    <col min="6418" max="6418" width="1.7109375" customWidth="1"/>
    <col min="6419" max="6419" width="9.7109375" customWidth="1"/>
    <col min="6420" max="6420" width="1.7109375" customWidth="1"/>
    <col min="6421" max="6422" width="0" hidden="1" customWidth="1"/>
    <col min="6423" max="6423" width="11.140625" bestFit="1" customWidth="1"/>
    <col min="6657" max="6657" width="36.7109375" bestFit="1" customWidth="1"/>
    <col min="6658" max="6658" width="1.7109375" customWidth="1"/>
    <col min="6659" max="6659" width="9.7109375" customWidth="1"/>
    <col min="6660" max="6660" width="1.7109375" customWidth="1"/>
    <col min="6661" max="6661" width="9.7109375" customWidth="1"/>
    <col min="6662" max="6662" width="1.7109375" customWidth="1"/>
    <col min="6663" max="6663" width="9.7109375" customWidth="1"/>
    <col min="6664" max="6664" width="1.7109375" customWidth="1"/>
    <col min="6665" max="6665" width="9.7109375" customWidth="1"/>
    <col min="6666" max="6666" width="1.7109375" customWidth="1"/>
    <col min="6667" max="6667" width="9.7109375" customWidth="1"/>
    <col min="6668" max="6668" width="1.7109375" customWidth="1"/>
    <col min="6669" max="6669" width="9.7109375" customWidth="1"/>
    <col min="6670" max="6670" width="1.7109375" customWidth="1"/>
    <col min="6671" max="6671" width="9.7109375" customWidth="1"/>
    <col min="6672" max="6672" width="1.7109375" customWidth="1"/>
    <col min="6673" max="6673" width="9.7109375" customWidth="1"/>
    <col min="6674" max="6674" width="1.7109375" customWidth="1"/>
    <col min="6675" max="6675" width="9.7109375" customWidth="1"/>
    <col min="6676" max="6676" width="1.7109375" customWidth="1"/>
    <col min="6677" max="6678" width="0" hidden="1" customWidth="1"/>
    <col min="6679" max="6679" width="11.140625" bestFit="1" customWidth="1"/>
    <col min="6913" max="6913" width="36.7109375" bestFit="1" customWidth="1"/>
    <col min="6914" max="6914" width="1.7109375" customWidth="1"/>
    <col min="6915" max="6915" width="9.7109375" customWidth="1"/>
    <col min="6916" max="6916" width="1.7109375" customWidth="1"/>
    <col min="6917" max="6917" width="9.7109375" customWidth="1"/>
    <col min="6918" max="6918" width="1.7109375" customWidth="1"/>
    <col min="6919" max="6919" width="9.7109375" customWidth="1"/>
    <col min="6920" max="6920" width="1.7109375" customWidth="1"/>
    <col min="6921" max="6921" width="9.7109375" customWidth="1"/>
    <col min="6922" max="6922" width="1.7109375" customWidth="1"/>
    <col min="6923" max="6923" width="9.7109375" customWidth="1"/>
    <col min="6924" max="6924" width="1.7109375" customWidth="1"/>
    <col min="6925" max="6925" width="9.7109375" customWidth="1"/>
    <col min="6926" max="6926" width="1.7109375" customWidth="1"/>
    <col min="6927" max="6927" width="9.7109375" customWidth="1"/>
    <col min="6928" max="6928" width="1.7109375" customWidth="1"/>
    <col min="6929" max="6929" width="9.7109375" customWidth="1"/>
    <col min="6930" max="6930" width="1.7109375" customWidth="1"/>
    <col min="6931" max="6931" width="9.7109375" customWidth="1"/>
    <col min="6932" max="6932" width="1.7109375" customWidth="1"/>
    <col min="6933" max="6934" width="0" hidden="1" customWidth="1"/>
    <col min="6935" max="6935" width="11.140625" bestFit="1" customWidth="1"/>
    <col min="7169" max="7169" width="36.7109375" bestFit="1" customWidth="1"/>
    <col min="7170" max="7170" width="1.7109375" customWidth="1"/>
    <col min="7171" max="7171" width="9.7109375" customWidth="1"/>
    <col min="7172" max="7172" width="1.7109375" customWidth="1"/>
    <col min="7173" max="7173" width="9.7109375" customWidth="1"/>
    <col min="7174" max="7174" width="1.7109375" customWidth="1"/>
    <col min="7175" max="7175" width="9.7109375" customWidth="1"/>
    <col min="7176" max="7176" width="1.7109375" customWidth="1"/>
    <col min="7177" max="7177" width="9.7109375" customWidth="1"/>
    <col min="7178" max="7178" width="1.7109375" customWidth="1"/>
    <col min="7179" max="7179" width="9.7109375" customWidth="1"/>
    <col min="7180" max="7180" width="1.7109375" customWidth="1"/>
    <col min="7181" max="7181" width="9.7109375" customWidth="1"/>
    <col min="7182" max="7182" width="1.7109375" customWidth="1"/>
    <col min="7183" max="7183" width="9.7109375" customWidth="1"/>
    <col min="7184" max="7184" width="1.7109375" customWidth="1"/>
    <col min="7185" max="7185" width="9.7109375" customWidth="1"/>
    <col min="7186" max="7186" width="1.7109375" customWidth="1"/>
    <col min="7187" max="7187" width="9.7109375" customWidth="1"/>
    <col min="7188" max="7188" width="1.7109375" customWidth="1"/>
    <col min="7189" max="7190" width="0" hidden="1" customWidth="1"/>
    <col min="7191" max="7191" width="11.140625" bestFit="1" customWidth="1"/>
    <col min="7425" max="7425" width="36.7109375" bestFit="1" customWidth="1"/>
    <col min="7426" max="7426" width="1.7109375" customWidth="1"/>
    <col min="7427" max="7427" width="9.7109375" customWidth="1"/>
    <col min="7428" max="7428" width="1.7109375" customWidth="1"/>
    <col min="7429" max="7429" width="9.7109375" customWidth="1"/>
    <col min="7430" max="7430" width="1.7109375" customWidth="1"/>
    <col min="7431" max="7431" width="9.7109375" customWidth="1"/>
    <col min="7432" max="7432" width="1.7109375" customWidth="1"/>
    <col min="7433" max="7433" width="9.7109375" customWidth="1"/>
    <col min="7434" max="7434" width="1.7109375" customWidth="1"/>
    <col min="7435" max="7435" width="9.7109375" customWidth="1"/>
    <col min="7436" max="7436" width="1.7109375" customWidth="1"/>
    <col min="7437" max="7437" width="9.7109375" customWidth="1"/>
    <col min="7438" max="7438" width="1.7109375" customWidth="1"/>
    <col min="7439" max="7439" width="9.7109375" customWidth="1"/>
    <col min="7440" max="7440" width="1.7109375" customWidth="1"/>
    <col min="7441" max="7441" width="9.7109375" customWidth="1"/>
    <col min="7442" max="7442" width="1.7109375" customWidth="1"/>
    <col min="7443" max="7443" width="9.7109375" customWidth="1"/>
    <col min="7444" max="7444" width="1.7109375" customWidth="1"/>
    <col min="7445" max="7446" width="0" hidden="1" customWidth="1"/>
    <col min="7447" max="7447" width="11.140625" bestFit="1" customWidth="1"/>
    <col min="7681" max="7681" width="36.7109375" bestFit="1" customWidth="1"/>
    <col min="7682" max="7682" width="1.7109375" customWidth="1"/>
    <col min="7683" max="7683" width="9.7109375" customWidth="1"/>
    <col min="7684" max="7684" width="1.7109375" customWidth="1"/>
    <col min="7685" max="7685" width="9.7109375" customWidth="1"/>
    <col min="7686" max="7686" width="1.7109375" customWidth="1"/>
    <col min="7687" max="7687" width="9.7109375" customWidth="1"/>
    <col min="7688" max="7688" width="1.7109375" customWidth="1"/>
    <col min="7689" max="7689" width="9.7109375" customWidth="1"/>
    <col min="7690" max="7690" width="1.7109375" customWidth="1"/>
    <col min="7691" max="7691" width="9.7109375" customWidth="1"/>
    <col min="7692" max="7692" width="1.7109375" customWidth="1"/>
    <col min="7693" max="7693" width="9.7109375" customWidth="1"/>
    <col min="7694" max="7694" width="1.7109375" customWidth="1"/>
    <col min="7695" max="7695" width="9.7109375" customWidth="1"/>
    <col min="7696" max="7696" width="1.7109375" customWidth="1"/>
    <col min="7697" max="7697" width="9.7109375" customWidth="1"/>
    <col min="7698" max="7698" width="1.7109375" customWidth="1"/>
    <col min="7699" max="7699" width="9.7109375" customWidth="1"/>
    <col min="7700" max="7700" width="1.7109375" customWidth="1"/>
    <col min="7701" max="7702" width="0" hidden="1" customWidth="1"/>
    <col min="7703" max="7703" width="11.140625" bestFit="1" customWidth="1"/>
    <col min="7937" max="7937" width="36.7109375" bestFit="1" customWidth="1"/>
    <col min="7938" max="7938" width="1.7109375" customWidth="1"/>
    <col min="7939" max="7939" width="9.7109375" customWidth="1"/>
    <col min="7940" max="7940" width="1.7109375" customWidth="1"/>
    <col min="7941" max="7941" width="9.7109375" customWidth="1"/>
    <col min="7942" max="7942" width="1.7109375" customWidth="1"/>
    <col min="7943" max="7943" width="9.7109375" customWidth="1"/>
    <col min="7944" max="7944" width="1.7109375" customWidth="1"/>
    <col min="7945" max="7945" width="9.7109375" customWidth="1"/>
    <col min="7946" max="7946" width="1.7109375" customWidth="1"/>
    <col min="7947" max="7947" width="9.7109375" customWidth="1"/>
    <col min="7948" max="7948" width="1.7109375" customWidth="1"/>
    <col min="7949" max="7949" width="9.7109375" customWidth="1"/>
    <col min="7950" max="7950" width="1.7109375" customWidth="1"/>
    <col min="7951" max="7951" width="9.7109375" customWidth="1"/>
    <col min="7952" max="7952" width="1.7109375" customWidth="1"/>
    <col min="7953" max="7953" width="9.7109375" customWidth="1"/>
    <col min="7954" max="7954" width="1.7109375" customWidth="1"/>
    <col min="7955" max="7955" width="9.7109375" customWidth="1"/>
    <col min="7956" max="7956" width="1.7109375" customWidth="1"/>
    <col min="7957" max="7958" width="0" hidden="1" customWidth="1"/>
    <col min="7959" max="7959" width="11.140625" bestFit="1" customWidth="1"/>
    <col min="8193" max="8193" width="36.7109375" bestFit="1" customWidth="1"/>
    <col min="8194" max="8194" width="1.7109375" customWidth="1"/>
    <col min="8195" max="8195" width="9.7109375" customWidth="1"/>
    <col min="8196" max="8196" width="1.7109375" customWidth="1"/>
    <col min="8197" max="8197" width="9.7109375" customWidth="1"/>
    <col min="8198" max="8198" width="1.7109375" customWidth="1"/>
    <col min="8199" max="8199" width="9.7109375" customWidth="1"/>
    <col min="8200" max="8200" width="1.7109375" customWidth="1"/>
    <col min="8201" max="8201" width="9.7109375" customWidth="1"/>
    <col min="8202" max="8202" width="1.7109375" customWidth="1"/>
    <col min="8203" max="8203" width="9.7109375" customWidth="1"/>
    <col min="8204" max="8204" width="1.7109375" customWidth="1"/>
    <col min="8205" max="8205" width="9.7109375" customWidth="1"/>
    <col min="8206" max="8206" width="1.7109375" customWidth="1"/>
    <col min="8207" max="8207" width="9.7109375" customWidth="1"/>
    <col min="8208" max="8208" width="1.7109375" customWidth="1"/>
    <col min="8209" max="8209" width="9.7109375" customWidth="1"/>
    <col min="8210" max="8210" width="1.7109375" customWidth="1"/>
    <col min="8211" max="8211" width="9.7109375" customWidth="1"/>
    <col min="8212" max="8212" width="1.7109375" customWidth="1"/>
    <col min="8213" max="8214" width="0" hidden="1" customWidth="1"/>
    <col min="8215" max="8215" width="11.140625" bestFit="1" customWidth="1"/>
    <col min="8449" max="8449" width="36.7109375" bestFit="1" customWidth="1"/>
    <col min="8450" max="8450" width="1.7109375" customWidth="1"/>
    <col min="8451" max="8451" width="9.7109375" customWidth="1"/>
    <col min="8452" max="8452" width="1.7109375" customWidth="1"/>
    <col min="8453" max="8453" width="9.7109375" customWidth="1"/>
    <col min="8454" max="8454" width="1.7109375" customWidth="1"/>
    <col min="8455" max="8455" width="9.7109375" customWidth="1"/>
    <col min="8456" max="8456" width="1.7109375" customWidth="1"/>
    <col min="8457" max="8457" width="9.7109375" customWidth="1"/>
    <col min="8458" max="8458" width="1.7109375" customWidth="1"/>
    <col min="8459" max="8459" width="9.7109375" customWidth="1"/>
    <col min="8460" max="8460" width="1.7109375" customWidth="1"/>
    <col min="8461" max="8461" width="9.7109375" customWidth="1"/>
    <col min="8462" max="8462" width="1.7109375" customWidth="1"/>
    <col min="8463" max="8463" width="9.7109375" customWidth="1"/>
    <col min="8464" max="8464" width="1.7109375" customWidth="1"/>
    <col min="8465" max="8465" width="9.7109375" customWidth="1"/>
    <col min="8466" max="8466" width="1.7109375" customWidth="1"/>
    <col min="8467" max="8467" width="9.7109375" customWidth="1"/>
    <col min="8468" max="8468" width="1.7109375" customWidth="1"/>
    <col min="8469" max="8470" width="0" hidden="1" customWidth="1"/>
    <col min="8471" max="8471" width="11.140625" bestFit="1" customWidth="1"/>
    <col min="8705" max="8705" width="36.7109375" bestFit="1" customWidth="1"/>
    <col min="8706" max="8706" width="1.7109375" customWidth="1"/>
    <col min="8707" max="8707" width="9.7109375" customWidth="1"/>
    <col min="8708" max="8708" width="1.7109375" customWidth="1"/>
    <col min="8709" max="8709" width="9.7109375" customWidth="1"/>
    <col min="8710" max="8710" width="1.7109375" customWidth="1"/>
    <col min="8711" max="8711" width="9.7109375" customWidth="1"/>
    <col min="8712" max="8712" width="1.7109375" customWidth="1"/>
    <col min="8713" max="8713" width="9.7109375" customWidth="1"/>
    <col min="8714" max="8714" width="1.7109375" customWidth="1"/>
    <col min="8715" max="8715" width="9.7109375" customWidth="1"/>
    <col min="8716" max="8716" width="1.7109375" customWidth="1"/>
    <col min="8717" max="8717" width="9.7109375" customWidth="1"/>
    <col min="8718" max="8718" width="1.7109375" customWidth="1"/>
    <col min="8719" max="8719" width="9.7109375" customWidth="1"/>
    <col min="8720" max="8720" width="1.7109375" customWidth="1"/>
    <col min="8721" max="8721" width="9.7109375" customWidth="1"/>
    <col min="8722" max="8722" width="1.7109375" customWidth="1"/>
    <col min="8723" max="8723" width="9.7109375" customWidth="1"/>
    <col min="8724" max="8724" width="1.7109375" customWidth="1"/>
    <col min="8725" max="8726" width="0" hidden="1" customWidth="1"/>
    <col min="8727" max="8727" width="11.140625" bestFit="1" customWidth="1"/>
    <col min="8961" max="8961" width="36.7109375" bestFit="1" customWidth="1"/>
    <col min="8962" max="8962" width="1.7109375" customWidth="1"/>
    <col min="8963" max="8963" width="9.7109375" customWidth="1"/>
    <col min="8964" max="8964" width="1.7109375" customWidth="1"/>
    <col min="8965" max="8965" width="9.7109375" customWidth="1"/>
    <col min="8966" max="8966" width="1.7109375" customWidth="1"/>
    <col min="8967" max="8967" width="9.7109375" customWidth="1"/>
    <col min="8968" max="8968" width="1.7109375" customWidth="1"/>
    <col min="8969" max="8969" width="9.7109375" customWidth="1"/>
    <col min="8970" max="8970" width="1.7109375" customWidth="1"/>
    <col min="8971" max="8971" width="9.7109375" customWidth="1"/>
    <col min="8972" max="8972" width="1.7109375" customWidth="1"/>
    <col min="8973" max="8973" width="9.7109375" customWidth="1"/>
    <col min="8974" max="8974" width="1.7109375" customWidth="1"/>
    <col min="8975" max="8975" width="9.7109375" customWidth="1"/>
    <col min="8976" max="8976" width="1.7109375" customWidth="1"/>
    <col min="8977" max="8977" width="9.7109375" customWidth="1"/>
    <col min="8978" max="8978" width="1.7109375" customWidth="1"/>
    <col min="8979" max="8979" width="9.7109375" customWidth="1"/>
    <col min="8980" max="8980" width="1.7109375" customWidth="1"/>
    <col min="8981" max="8982" width="0" hidden="1" customWidth="1"/>
    <col min="8983" max="8983" width="11.140625" bestFit="1" customWidth="1"/>
    <col min="9217" max="9217" width="36.7109375" bestFit="1" customWidth="1"/>
    <col min="9218" max="9218" width="1.7109375" customWidth="1"/>
    <col min="9219" max="9219" width="9.7109375" customWidth="1"/>
    <col min="9220" max="9220" width="1.7109375" customWidth="1"/>
    <col min="9221" max="9221" width="9.7109375" customWidth="1"/>
    <col min="9222" max="9222" width="1.7109375" customWidth="1"/>
    <col min="9223" max="9223" width="9.7109375" customWidth="1"/>
    <col min="9224" max="9224" width="1.7109375" customWidth="1"/>
    <col min="9225" max="9225" width="9.7109375" customWidth="1"/>
    <col min="9226" max="9226" width="1.7109375" customWidth="1"/>
    <col min="9227" max="9227" width="9.7109375" customWidth="1"/>
    <col min="9228" max="9228" width="1.7109375" customWidth="1"/>
    <col min="9229" max="9229" width="9.7109375" customWidth="1"/>
    <col min="9230" max="9230" width="1.7109375" customWidth="1"/>
    <col min="9231" max="9231" width="9.7109375" customWidth="1"/>
    <col min="9232" max="9232" width="1.7109375" customWidth="1"/>
    <col min="9233" max="9233" width="9.7109375" customWidth="1"/>
    <col min="9234" max="9234" width="1.7109375" customWidth="1"/>
    <col min="9235" max="9235" width="9.7109375" customWidth="1"/>
    <col min="9236" max="9236" width="1.7109375" customWidth="1"/>
    <col min="9237" max="9238" width="0" hidden="1" customWidth="1"/>
    <col min="9239" max="9239" width="11.140625" bestFit="1" customWidth="1"/>
    <col min="9473" max="9473" width="36.7109375" bestFit="1" customWidth="1"/>
    <col min="9474" max="9474" width="1.7109375" customWidth="1"/>
    <col min="9475" max="9475" width="9.7109375" customWidth="1"/>
    <col min="9476" max="9476" width="1.7109375" customWidth="1"/>
    <col min="9477" max="9477" width="9.7109375" customWidth="1"/>
    <col min="9478" max="9478" width="1.7109375" customWidth="1"/>
    <col min="9479" max="9479" width="9.7109375" customWidth="1"/>
    <col min="9480" max="9480" width="1.7109375" customWidth="1"/>
    <col min="9481" max="9481" width="9.7109375" customWidth="1"/>
    <col min="9482" max="9482" width="1.7109375" customWidth="1"/>
    <col min="9483" max="9483" width="9.7109375" customWidth="1"/>
    <col min="9484" max="9484" width="1.7109375" customWidth="1"/>
    <col min="9485" max="9485" width="9.7109375" customWidth="1"/>
    <col min="9486" max="9486" width="1.7109375" customWidth="1"/>
    <col min="9487" max="9487" width="9.7109375" customWidth="1"/>
    <col min="9488" max="9488" width="1.7109375" customWidth="1"/>
    <col min="9489" max="9489" width="9.7109375" customWidth="1"/>
    <col min="9490" max="9490" width="1.7109375" customWidth="1"/>
    <col min="9491" max="9491" width="9.7109375" customWidth="1"/>
    <col min="9492" max="9492" width="1.7109375" customWidth="1"/>
    <col min="9493" max="9494" width="0" hidden="1" customWidth="1"/>
    <col min="9495" max="9495" width="11.140625" bestFit="1" customWidth="1"/>
    <col min="9729" max="9729" width="36.7109375" bestFit="1" customWidth="1"/>
    <col min="9730" max="9730" width="1.7109375" customWidth="1"/>
    <col min="9731" max="9731" width="9.7109375" customWidth="1"/>
    <col min="9732" max="9732" width="1.7109375" customWidth="1"/>
    <col min="9733" max="9733" width="9.7109375" customWidth="1"/>
    <col min="9734" max="9734" width="1.7109375" customWidth="1"/>
    <col min="9735" max="9735" width="9.7109375" customWidth="1"/>
    <col min="9736" max="9736" width="1.7109375" customWidth="1"/>
    <col min="9737" max="9737" width="9.7109375" customWidth="1"/>
    <col min="9738" max="9738" width="1.7109375" customWidth="1"/>
    <col min="9739" max="9739" width="9.7109375" customWidth="1"/>
    <col min="9740" max="9740" width="1.7109375" customWidth="1"/>
    <col min="9741" max="9741" width="9.7109375" customWidth="1"/>
    <col min="9742" max="9742" width="1.7109375" customWidth="1"/>
    <col min="9743" max="9743" width="9.7109375" customWidth="1"/>
    <col min="9744" max="9744" width="1.7109375" customWidth="1"/>
    <col min="9745" max="9745" width="9.7109375" customWidth="1"/>
    <col min="9746" max="9746" width="1.7109375" customWidth="1"/>
    <col min="9747" max="9747" width="9.7109375" customWidth="1"/>
    <col min="9748" max="9748" width="1.7109375" customWidth="1"/>
    <col min="9749" max="9750" width="0" hidden="1" customWidth="1"/>
    <col min="9751" max="9751" width="11.140625" bestFit="1" customWidth="1"/>
    <col min="9985" max="9985" width="36.7109375" bestFit="1" customWidth="1"/>
    <col min="9986" max="9986" width="1.7109375" customWidth="1"/>
    <col min="9987" max="9987" width="9.7109375" customWidth="1"/>
    <col min="9988" max="9988" width="1.7109375" customWidth="1"/>
    <col min="9989" max="9989" width="9.7109375" customWidth="1"/>
    <col min="9990" max="9990" width="1.7109375" customWidth="1"/>
    <col min="9991" max="9991" width="9.7109375" customWidth="1"/>
    <col min="9992" max="9992" width="1.7109375" customWidth="1"/>
    <col min="9993" max="9993" width="9.7109375" customWidth="1"/>
    <col min="9994" max="9994" width="1.7109375" customWidth="1"/>
    <col min="9995" max="9995" width="9.7109375" customWidth="1"/>
    <col min="9996" max="9996" width="1.7109375" customWidth="1"/>
    <col min="9997" max="9997" width="9.7109375" customWidth="1"/>
    <col min="9998" max="9998" width="1.7109375" customWidth="1"/>
    <col min="9999" max="9999" width="9.7109375" customWidth="1"/>
    <col min="10000" max="10000" width="1.7109375" customWidth="1"/>
    <col min="10001" max="10001" width="9.7109375" customWidth="1"/>
    <col min="10002" max="10002" width="1.7109375" customWidth="1"/>
    <col min="10003" max="10003" width="9.7109375" customWidth="1"/>
    <col min="10004" max="10004" width="1.7109375" customWidth="1"/>
    <col min="10005" max="10006" width="0" hidden="1" customWidth="1"/>
    <col min="10007" max="10007" width="11.140625" bestFit="1" customWidth="1"/>
    <col min="10241" max="10241" width="36.7109375" bestFit="1" customWidth="1"/>
    <col min="10242" max="10242" width="1.7109375" customWidth="1"/>
    <col min="10243" max="10243" width="9.7109375" customWidth="1"/>
    <col min="10244" max="10244" width="1.7109375" customWidth="1"/>
    <col min="10245" max="10245" width="9.7109375" customWidth="1"/>
    <col min="10246" max="10246" width="1.7109375" customWidth="1"/>
    <col min="10247" max="10247" width="9.7109375" customWidth="1"/>
    <col min="10248" max="10248" width="1.7109375" customWidth="1"/>
    <col min="10249" max="10249" width="9.7109375" customWidth="1"/>
    <col min="10250" max="10250" width="1.7109375" customWidth="1"/>
    <col min="10251" max="10251" width="9.7109375" customWidth="1"/>
    <col min="10252" max="10252" width="1.7109375" customWidth="1"/>
    <col min="10253" max="10253" width="9.7109375" customWidth="1"/>
    <col min="10254" max="10254" width="1.7109375" customWidth="1"/>
    <col min="10255" max="10255" width="9.7109375" customWidth="1"/>
    <col min="10256" max="10256" width="1.7109375" customWidth="1"/>
    <col min="10257" max="10257" width="9.7109375" customWidth="1"/>
    <col min="10258" max="10258" width="1.7109375" customWidth="1"/>
    <col min="10259" max="10259" width="9.7109375" customWidth="1"/>
    <col min="10260" max="10260" width="1.7109375" customWidth="1"/>
    <col min="10261" max="10262" width="0" hidden="1" customWidth="1"/>
    <col min="10263" max="10263" width="11.140625" bestFit="1" customWidth="1"/>
    <col min="10497" max="10497" width="36.7109375" bestFit="1" customWidth="1"/>
    <col min="10498" max="10498" width="1.7109375" customWidth="1"/>
    <col min="10499" max="10499" width="9.7109375" customWidth="1"/>
    <col min="10500" max="10500" width="1.7109375" customWidth="1"/>
    <col min="10501" max="10501" width="9.7109375" customWidth="1"/>
    <col min="10502" max="10502" width="1.7109375" customWidth="1"/>
    <col min="10503" max="10503" width="9.7109375" customWidth="1"/>
    <col min="10504" max="10504" width="1.7109375" customWidth="1"/>
    <col min="10505" max="10505" width="9.7109375" customWidth="1"/>
    <col min="10506" max="10506" width="1.7109375" customWidth="1"/>
    <col min="10507" max="10507" width="9.7109375" customWidth="1"/>
    <col min="10508" max="10508" width="1.7109375" customWidth="1"/>
    <col min="10509" max="10509" width="9.7109375" customWidth="1"/>
    <col min="10510" max="10510" width="1.7109375" customWidth="1"/>
    <col min="10511" max="10511" width="9.7109375" customWidth="1"/>
    <col min="10512" max="10512" width="1.7109375" customWidth="1"/>
    <col min="10513" max="10513" width="9.7109375" customWidth="1"/>
    <col min="10514" max="10514" width="1.7109375" customWidth="1"/>
    <col min="10515" max="10515" width="9.7109375" customWidth="1"/>
    <col min="10516" max="10516" width="1.7109375" customWidth="1"/>
    <col min="10517" max="10518" width="0" hidden="1" customWidth="1"/>
    <col min="10519" max="10519" width="11.140625" bestFit="1" customWidth="1"/>
    <col min="10753" max="10753" width="36.7109375" bestFit="1" customWidth="1"/>
    <col min="10754" max="10754" width="1.7109375" customWidth="1"/>
    <col min="10755" max="10755" width="9.7109375" customWidth="1"/>
    <col min="10756" max="10756" width="1.7109375" customWidth="1"/>
    <col min="10757" max="10757" width="9.7109375" customWidth="1"/>
    <col min="10758" max="10758" width="1.7109375" customWidth="1"/>
    <col min="10759" max="10759" width="9.7109375" customWidth="1"/>
    <col min="10760" max="10760" width="1.7109375" customWidth="1"/>
    <col min="10761" max="10761" width="9.7109375" customWidth="1"/>
    <col min="10762" max="10762" width="1.7109375" customWidth="1"/>
    <col min="10763" max="10763" width="9.7109375" customWidth="1"/>
    <col min="10764" max="10764" width="1.7109375" customWidth="1"/>
    <col min="10765" max="10765" width="9.7109375" customWidth="1"/>
    <col min="10766" max="10766" width="1.7109375" customWidth="1"/>
    <col min="10767" max="10767" width="9.7109375" customWidth="1"/>
    <col min="10768" max="10768" width="1.7109375" customWidth="1"/>
    <col min="10769" max="10769" width="9.7109375" customWidth="1"/>
    <col min="10770" max="10770" width="1.7109375" customWidth="1"/>
    <col min="10771" max="10771" width="9.7109375" customWidth="1"/>
    <col min="10772" max="10772" width="1.7109375" customWidth="1"/>
    <col min="10773" max="10774" width="0" hidden="1" customWidth="1"/>
    <col min="10775" max="10775" width="11.140625" bestFit="1" customWidth="1"/>
    <col min="11009" max="11009" width="36.7109375" bestFit="1" customWidth="1"/>
    <col min="11010" max="11010" width="1.7109375" customWidth="1"/>
    <col min="11011" max="11011" width="9.7109375" customWidth="1"/>
    <col min="11012" max="11012" width="1.7109375" customWidth="1"/>
    <col min="11013" max="11013" width="9.7109375" customWidth="1"/>
    <col min="11014" max="11014" width="1.7109375" customWidth="1"/>
    <col min="11015" max="11015" width="9.7109375" customWidth="1"/>
    <col min="11016" max="11016" width="1.7109375" customWidth="1"/>
    <col min="11017" max="11017" width="9.7109375" customWidth="1"/>
    <col min="11018" max="11018" width="1.7109375" customWidth="1"/>
    <col min="11019" max="11019" width="9.7109375" customWidth="1"/>
    <col min="11020" max="11020" width="1.7109375" customWidth="1"/>
    <col min="11021" max="11021" width="9.7109375" customWidth="1"/>
    <col min="11022" max="11022" width="1.7109375" customWidth="1"/>
    <col min="11023" max="11023" width="9.7109375" customWidth="1"/>
    <col min="11024" max="11024" width="1.7109375" customWidth="1"/>
    <col min="11025" max="11025" width="9.7109375" customWidth="1"/>
    <col min="11026" max="11026" width="1.7109375" customWidth="1"/>
    <col min="11027" max="11027" width="9.7109375" customWidth="1"/>
    <col min="11028" max="11028" width="1.7109375" customWidth="1"/>
    <col min="11029" max="11030" width="0" hidden="1" customWidth="1"/>
    <col min="11031" max="11031" width="11.140625" bestFit="1" customWidth="1"/>
    <col min="11265" max="11265" width="36.7109375" bestFit="1" customWidth="1"/>
    <col min="11266" max="11266" width="1.7109375" customWidth="1"/>
    <col min="11267" max="11267" width="9.7109375" customWidth="1"/>
    <col min="11268" max="11268" width="1.7109375" customWidth="1"/>
    <col min="11269" max="11269" width="9.7109375" customWidth="1"/>
    <col min="11270" max="11270" width="1.7109375" customWidth="1"/>
    <col min="11271" max="11271" width="9.7109375" customWidth="1"/>
    <col min="11272" max="11272" width="1.7109375" customWidth="1"/>
    <col min="11273" max="11273" width="9.7109375" customWidth="1"/>
    <col min="11274" max="11274" width="1.7109375" customWidth="1"/>
    <col min="11275" max="11275" width="9.7109375" customWidth="1"/>
    <col min="11276" max="11276" width="1.7109375" customWidth="1"/>
    <col min="11277" max="11277" width="9.7109375" customWidth="1"/>
    <col min="11278" max="11278" width="1.7109375" customWidth="1"/>
    <col min="11279" max="11279" width="9.7109375" customWidth="1"/>
    <col min="11280" max="11280" width="1.7109375" customWidth="1"/>
    <col min="11281" max="11281" width="9.7109375" customWidth="1"/>
    <col min="11282" max="11282" width="1.7109375" customWidth="1"/>
    <col min="11283" max="11283" width="9.7109375" customWidth="1"/>
    <col min="11284" max="11284" width="1.7109375" customWidth="1"/>
    <col min="11285" max="11286" width="0" hidden="1" customWidth="1"/>
    <col min="11287" max="11287" width="11.140625" bestFit="1" customWidth="1"/>
    <col min="11521" max="11521" width="36.7109375" bestFit="1" customWidth="1"/>
    <col min="11522" max="11522" width="1.7109375" customWidth="1"/>
    <col min="11523" max="11523" width="9.7109375" customWidth="1"/>
    <col min="11524" max="11524" width="1.7109375" customWidth="1"/>
    <col min="11525" max="11525" width="9.7109375" customWidth="1"/>
    <col min="11526" max="11526" width="1.7109375" customWidth="1"/>
    <col min="11527" max="11527" width="9.7109375" customWidth="1"/>
    <col min="11528" max="11528" width="1.7109375" customWidth="1"/>
    <col min="11529" max="11529" width="9.7109375" customWidth="1"/>
    <col min="11530" max="11530" width="1.7109375" customWidth="1"/>
    <col min="11531" max="11531" width="9.7109375" customWidth="1"/>
    <col min="11532" max="11532" width="1.7109375" customWidth="1"/>
    <col min="11533" max="11533" width="9.7109375" customWidth="1"/>
    <col min="11534" max="11534" width="1.7109375" customWidth="1"/>
    <col min="11535" max="11535" width="9.7109375" customWidth="1"/>
    <col min="11536" max="11536" width="1.7109375" customWidth="1"/>
    <col min="11537" max="11537" width="9.7109375" customWidth="1"/>
    <col min="11538" max="11538" width="1.7109375" customWidth="1"/>
    <col min="11539" max="11539" width="9.7109375" customWidth="1"/>
    <col min="11540" max="11540" width="1.7109375" customWidth="1"/>
    <col min="11541" max="11542" width="0" hidden="1" customWidth="1"/>
    <col min="11543" max="11543" width="11.140625" bestFit="1" customWidth="1"/>
    <col min="11777" max="11777" width="36.7109375" bestFit="1" customWidth="1"/>
    <col min="11778" max="11778" width="1.7109375" customWidth="1"/>
    <col min="11779" max="11779" width="9.7109375" customWidth="1"/>
    <col min="11780" max="11780" width="1.7109375" customWidth="1"/>
    <col min="11781" max="11781" width="9.7109375" customWidth="1"/>
    <col min="11782" max="11782" width="1.7109375" customWidth="1"/>
    <col min="11783" max="11783" width="9.7109375" customWidth="1"/>
    <col min="11784" max="11784" width="1.7109375" customWidth="1"/>
    <col min="11785" max="11785" width="9.7109375" customWidth="1"/>
    <col min="11786" max="11786" width="1.7109375" customWidth="1"/>
    <col min="11787" max="11787" width="9.7109375" customWidth="1"/>
    <col min="11788" max="11788" width="1.7109375" customWidth="1"/>
    <col min="11789" max="11789" width="9.7109375" customWidth="1"/>
    <col min="11790" max="11790" width="1.7109375" customWidth="1"/>
    <col min="11791" max="11791" width="9.7109375" customWidth="1"/>
    <col min="11792" max="11792" width="1.7109375" customWidth="1"/>
    <col min="11793" max="11793" width="9.7109375" customWidth="1"/>
    <col min="11794" max="11794" width="1.7109375" customWidth="1"/>
    <col min="11795" max="11795" width="9.7109375" customWidth="1"/>
    <col min="11796" max="11796" width="1.7109375" customWidth="1"/>
    <col min="11797" max="11798" width="0" hidden="1" customWidth="1"/>
    <col min="11799" max="11799" width="11.140625" bestFit="1" customWidth="1"/>
    <col min="12033" max="12033" width="36.7109375" bestFit="1" customWidth="1"/>
    <col min="12034" max="12034" width="1.7109375" customWidth="1"/>
    <col min="12035" max="12035" width="9.7109375" customWidth="1"/>
    <col min="12036" max="12036" width="1.7109375" customWidth="1"/>
    <col min="12037" max="12037" width="9.7109375" customWidth="1"/>
    <col min="12038" max="12038" width="1.7109375" customWidth="1"/>
    <col min="12039" max="12039" width="9.7109375" customWidth="1"/>
    <col min="12040" max="12040" width="1.7109375" customWidth="1"/>
    <col min="12041" max="12041" width="9.7109375" customWidth="1"/>
    <col min="12042" max="12042" width="1.7109375" customWidth="1"/>
    <col min="12043" max="12043" width="9.7109375" customWidth="1"/>
    <col min="12044" max="12044" width="1.7109375" customWidth="1"/>
    <col min="12045" max="12045" width="9.7109375" customWidth="1"/>
    <col min="12046" max="12046" width="1.7109375" customWidth="1"/>
    <col min="12047" max="12047" width="9.7109375" customWidth="1"/>
    <col min="12048" max="12048" width="1.7109375" customWidth="1"/>
    <col min="12049" max="12049" width="9.7109375" customWidth="1"/>
    <col min="12050" max="12050" width="1.7109375" customWidth="1"/>
    <col min="12051" max="12051" width="9.7109375" customWidth="1"/>
    <col min="12052" max="12052" width="1.7109375" customWidth="1"/>
    <col min="12053" max="12054" width="0" hidden="1" customWidth="1"/>
    <col min="12055" max="12055" width="11.140625" bestFit="1" customWidth="1"/>
    <col min="12289" max="12289" width="36.7109375" bestFit="1" customWidth="1"/>
    <col min="12290" max="12290" width="1.7109375" customWidth="1"/>
    <col min="12291" max="12291" width="9.7109375" customWidth="1"/>
    <col min="12292" max="12292" width="1.7109375" customWidth="1"/>
    <col min="12293" max="12293" width="9.7109375" customWidth="1"/>
    <col min="12294" max="12294" width="1.7109375" customWidth="1"/>
    <col min="12295" max="12295" width="9.7109375" customWidth="1"/>
    <col min="12296" max="12296" width="1.7109375" customWidth="1"/>
    <col min="12297" max="12297" width="9.7109375" customWidth="1"/>
    <col min="12298" max="12298" width="1.7109375" customWidth="1"/>
    <col min="12299" max="12299" width="9.7109375" customWidth="1"/>
    <col min="12300" max="12300" width="1.7109375" customWidth="1"/>
    <col min="12301" max="12301" width="9.7109375" customWidth="1"/>
    <col min="12302" max="12302" width="1.7109375" customWidth="1"/>
    <col min="12303" max="12303" width="9.7109375" customWidth="1"/>
    <col min="12304" max="12304" width="1.7109375" customWidth="1"/>
    <col min="12305" max="12305" width="9.7109375" customWidth="1"/>
    <col min="12306" max="12306" width="1.7109375" customWidth="1"/>
    <col min="12307" max="12307" width="9.7109375" customWidth="1"/>
    <col min="12308" max="12308" width="1.7109375" customWidth="1"/>
    <col min="12309" max="12310" width="0" hidden="1" customWidth="1"/>
    <col min="12311" max="12311" width="11.140625" bestFit="1" customWidth="1"/>
    <col min="12545" max="12545" width="36.7109375" bestFit="1" customWidth="1"/>
    <col min="12546" max="12546" width="1.7109375" customWidth="1"/>
    <col min="12547" max="12547" width="9.7109375" customWidth="1"/>
    <col min="12548" max="12548" width="1.7109375" customWidth="1"/>
    <col min="12549" max="12549" width="9.7109375" customWidth="1"/>
    <col min="12550" max="12550" width="1.7109375" customWidth="1"/>
    <col min="12551" max="12551" width="9.7109375" customWidth="1"/>
    <col min="12552" max="12552" width="1.7109375" customWidth="1"/>
    <col min="12553" max="12553" width="9.7109375" customWidth="1"/>
    <col min="12554" max="12554" width="1.7109375" customWidth="1"/>
    <col min="12555" max="12555" width="9.7109375" customWidth="1"/>
    <col min="12556" max="12556" width="1.7109375" customWidth="1"/>
    <col min="12557" max="12557" width="9.7109375" customWidth="1"/>
    <col min="12558" max="12558" width="1.7109375" customWidth="1"/>
    <col min="12559" max="12559" width="9.7109375" customWidth="1"/>
    <col min="12560" max="12560" width="1.7109375" customWidth="1"/>
    <col min="12561" max="12561" width="9.7109375" customWidth="1"/>
    <col min="12562" max="12562" width="1.7109375" customWidth="1"/>
    <col min="12563" max="12563" width="9.7109375" customWidth="1"/>
    <col min="12564" max="12564" width="1.7109375" customWidth="1"/>
    <col min="12565" max="12566" width="0" hidden="1" customWidth="1"/>
    <col min="12567" max="12567" width="11.140625" bestFit="1" customWidth="1"/>
    <col min="12801" max="12801" width="36.7109375" bestFit="1" customWidth="1"/>
    <col min="12802" max="12802" width="1.7109375" customWidth="1"/>
    <col min="12803" max="12803" width="9.7109375" customWidth="1"/>
    <col min="12804" max="12804" width="1.7109375" customWidth="1"/>
    <col min="12805" max="12805" width="9.7109375" customWidth="1"/>
    <col min="12806" max="12806" width="1.7109375" customWidth="1"/>
    <col min="12807" max="12807" width="9.7109375" customWidth="1"/>
    <col min="12808" max="12808" width="1.7109375" customWidth="1"/>
    <col min="12809" max="12809" width="9.7109375" customWidth="1"/>
    <col min="12810" max="12810" width="1.7109375" customWidth="1"/>
    <col min="12811" max="12811" width="9.7109375" customWidth="1"/>
    <col min="12812" max="12812" width="1.7109375" customWidth="1"/>
    <col min="12813" max="12813" width="9.7109375" customWidth="1"/>
    <col min="12814" max="12814" width="1.7109375" customWidth="1"/>
    <col min="12815" max="12815" width="9.7109375" customWidth="1"/>
    <col min="12816" max="12816" width="1.7109375" customWidth="1"/>
    <col min="12817" max="12817" width="9.7109375" customWidth="1"/>
    <col min="12818" max="12818" width="1.7109375" customWidth="1"/>
    <col min="12819" max="12819" width="9.7109375" customWidth="1"/>
    <col min="12820" max="12820" width="1.7109375" customWidth="1"/>
    <col min="12821" max="12822" width="0" hidden="1" customWidth="1"/>
    <col min="12823" max="12823" width="11.140625" bestFit="1" customWidth="1"/>
    <col min="13057" max="13057" width="36.7109375" bestFit="1" customWidth="1"/>
    <col min="13058" max="13058" width="1.7109375" customWidth="1"/>
    <col min="13059" max="13059" width="9.7109375" customWidth="1"/>
    <col min="13060" max="13060" width="1.7109375" customWidth="1"/>
    <col min="13061" max="13061" width="9.7109375" customWidth="1"/>
    <col min="13062" max="13062" width="1.7109375" customWidth="1"/>
    <col min="13063" max="13063" width="9.7109375" customWidth="1"/>
    <col min="13064" max="13064" width="1.7109375" customWidth="1"/>
    <col min="13065" max="13065" width="9.7109375" customWidth="1"/>
    <col min="13066" max="13066" width="1.7109375" customWidth="1"/>
    <col min="13067" max="13067" width="9.7109375" customWidth="1"/>
    <col min="13068" max="13068" width="1.7109375" customWidth="1"/>
    <col min="13069" max="13069" width="9.7109375" customWidth="1"/>
    <col min="13070" max="13070" width="1.7109375" customWidth="1"/>
    <col min="13071" max="13071" width="9.7109375" customWidth="1"/>
    <col min="13072" max="13072" width="1.7109375" customWidth="1"/>
    <col min="13073" max="13073" width="9.7109375" customWidth="1"/>
    <col min="13074" max="13074" width="1.7109375" customWidth="1"/>
    <col min="13075" max="13075" width="9.7109375" customWidth="1"/>
    <col min="13076" max="13076" width="1.7109375" customWidth="1"/>
    <col min="13077" max="13078" width="0" hidden="1" customWidth="1"/>
    <col min="13079" max="13079" width="11.140625" bestFit="1" customWidth="1"/>
    <col min="13313" max="13313" width="36.7109375" bestFit="1" customWidth="1"/>
    <col min="13314" max="13314" width="1.7109375" customWidth="1"/>
    <col min="13315" max="13315" width="9.7109375" customWidth="1"/>
    <col min="13316" max="13316" width="1.7109375" customWidth="1"/>
    <col min="13317" max="13317" width="9.7109375" customWidth="1"/>
    <col min="13318" max="13318" width="1.7109375" customWidth="1"/>
    <col min="13319" max="13319" width="9.7109375" customWidth="1"/>
    <col min="13320" max="13320" width="1.7109375" customWidth="1"/>
    <col min="13321" max="13321" width="9.7109375" customWidth="1"/>
    <col min="13322" max="13322" width="1.7109375" customWidth="1"/>
    <col min="13323" max="13323" width="9.7109375" customWidth="1"/>
    <col min="13324" max="13324" width="1.7109375" customWidth="1"/>
    <col min="13325" max="13325" width="9.7109375" customWidth="1"/>
    <col min="13326" max="13326" width="1.7109375" customWidth="1"/>
    <col min="13327" max="13327" width="9.7109375" customWidth="1"/>
    <col min="13328" max="13328" width="1.7109375" customWidth="1"/>
    <col min="13329" max="13329" width="9.7109375" customWidth="1"/>
    <col min="13330" max="13330" width="1.7109375" customWidth="1"/>
    <col min="13331" max="13331" width="9.7109375" customWidth="1"/>
    <col min="13332" max="13332" width="1.7109375" customWidth="1"/>
    <col min="13333" max="13334" width="0" hidden="1" customWidth="1"/>
    <col min="13335" max="13335" width="11.140625" bestFit="1" customWidth="1"/>
    <col min="13569" max="13569" width="36.7109375" bestFit="1" customWidth="1"/>
    <col min="13570" max="13570" width="1.7109375" customWidth="1"/>
    <col min="13571" max="13571" width="9.7109375" customWidth="1"/>
    <col min="13572" max="13572" width="1.7109375" customWidth="1"/>
    <col min="13573" max="13573" width="9.7109375" customWidth="1"/>
    <col min="13574" max="13574" width="1.7109375" customWidth="1"/>
    <col min="13575" max="13575" width="9.7109375" customWidth="1"/>
    <col min="13576" max="13576" width="1.7109375" customWidth="1"/>
    <col min="13577" max="13577" width="9.7109375" customWidth="1"/>
    <col min="13578" max="13578" width="1.7109375" customWidth="1"/>
    <col min="13579" max="13579" width="9.7109375" customWidth="1"/>
    <col min="13580" max="13580" width="1.7109375" customWidth="1"/>
    <col min="13581" max="13581" width="9.7109375" customWidth="1"/>
    <col min="13582" max="13582" width="1.7109375" customWidth="1"/>
    <col min="13583" max="13583" width="9.7109375" customWidth="1"/>
    <col min="13584" max="13584" width="1.7109375" customWidth="1"/>
    <col min="13585" max="13585" width="9.7109375" customWidth="1"/>
    <col min="13586" max="13586" width="1.7109375" customWidth="1"/>
    <col min="13587" max="13587" width="9.7109375" customWidth="1"/>
    <col min="13588" max="13588" width="1.7109375" customWidth="1"/>
    <col min="13589" max="13590" width="0" hidden="1" customWidth="1"/>
    <col min="13591" max="13591" width="11.140625" bestFit="1" customWidth="1"/>
    <col min="13825" max="13825" width="36.7109375" bestFit="1" customWidth="1"/>
    <col min="13826" max="13826" width="1.7109375" customWidth="1"/>
    <col min="13827" max="13827" width="9.7109375" customWidth="1"/>
    <col min="13828" max="13828" width="1.7109375" customWidth="1"/>
    <col min="13829" max="13829" width="9.7109375" customWidth="1"/>
    <col min="13830" max="13830" width="1.7109375" customWidth="1"/>
    <col min="13831" max="13831" width="9.7109375" customWidth="1"/>
    <col min="13832" max="13832" width="1.7109375" customWidth="1"/>
    <col min="13833" max="13833" width="9.7109375" customWidth="1"/>
    <col min="13834" max="13834" width="1.7109375" customWidth="1"/>
    <col min="13835" max="13835" width="9.7109375" customWidth="1"/>
    <col min="13836" max="13836" width="1.7109375" customWidth="1"/>
    <col min="13837" max="13837" width="9.7109375" customWidth="1"/>
    <col min="13838" max="13838" width="1.7109375" customWidth="1"/>
    <col min="13839" max="13839" width="9.7109375" customWidth="1"/>
    <col min="13840" max="13840" width="1.7109375" customWidth="1"/>
    <col min="13841" max="13841" width="9.7109375" customWidth="1"/>
    <col min="13842" max="13842" width="1.7109375" customWidth="1"/>
    <col min="13843" max="13843" width="9.7109375" customWidth="1"/>
    <col min="13844" max="13844" width="1.7109375" customWidth="1"/>
    <col min="13845" max="13846" width="0" hidden="1" customWidth="1"/>
    <col min="13847" max="13847" width="11.140625" bestFit="1" customWidth="1"/>
    <col min="14081" max="14081" width="36.7109375" bestFit="1" customWidth="1"/>
    <col min="14082" max="14082" width="1.7109375" customWidth="1"/>
    <col min="14083" max="14083" width="9.7109375" customWidth="1"/>
    <col min="14084" max="14084" width="1.7109375" customWidth="1"/>
    <col min="14085" max="14085" width="9.7109375" customWidth="1"/>
    <col min="14086" max="14086" width="1.7109375" customWidth="1"/>
    <col min="14087" max="14087" width="9.7109375" customWidth="1"/>
    <col min="14088" max="14088" width="1.7109375" customWidth="1"/>
    <col min="14089" max="14089" width="9.7109375" customWidth="1"/>
    <col min="14090" max="14090" width="1.7109375" customWidth="1"/>
    <col min="14091" max="14091" width="9.7109375" customWidth="1"/>
    <col min="14092" max="14092" width="1.7109375" customWidth="1"/>
    <col min="14093" max="14093" width="9.7109375" customWidth="1"/>
    <col min="14094" max="14094" width="1.7109375" customWidth="1"/>
    <col min="14095" max="14095" width="9.7109375" customWidth="1"/>
    <col min="14096" max="14096" width="1.7109375" customWidth="1"/>
    <col min="14097" max="14097" width="9.7109375" customWidth="1"/>
    <col min="14098" max="14098" width="1.7109375" customWidth="1"/>
    <col min="14099" max="14099" width="9.7109375" customWidth="1"/>
    <col min="14100" max="14100" width="1.7109375" customWidth="1"/>
    <col min="14101" max="14102" width="0" hidden="1" customWidth="1"/>
    <col min="14103" max="14103" width="11.140625" bestFit="1" customWidth="1"/>
    <col min="14337" max="14337" width="36.7109375" bestFit="1" customWidth="1"/>
    <col min="14338" max="14338" width="1.7109375" customWidth="1"/>
    <col min="14339" max="14339" width="9.7109375" customWidth="1"/>
    <col min="14340" max="14340" width="1.7109375" customWidth="1"/>
    <col min="14341" max="14341" width="9.7109375" customWidth="1"/>
    <col min="14342" max="14342" width="1.7109375" customWidth="1"/>
    <col min="14343" max="14343" width="9.7109375" customWidth="1"/>
    <col min="14344" max="14344" width="1.7109375" customWidth="1"/>
    <col min="14345" max="14345" width="9.7109375" customWidth="1"/>
    <col min="14346" max="14346" width="1.7109375" customWidth="1"/>
    <col min="14347" max="14347" width="9.7109375" customWidth="1"/>
    <col min="14348" max="14348" width="1.7109375" customWidth="1"/>
    <col min="14349" max="14349" width="9.7109375" customWidth="1"/>
    <col min="14350" max="14350" width="1.7109375" customWidth="1"/>
    <col min="14351" max="14351" width="9.7109375" customWidth="1"/>
    <col min="14352" max="14352" width="1.7109375" customWidth="1"/>
    <col min="14353" max="14353" width="9.7109375" customWidth="1"/>
    <col min="14354" max="14354" width="1.7109375" customWidth="1"/>
    <col min="14355" max="14355" width="9.7109375" customWidth="1"/>
    <col min="14356" max="14356" width="1.7109375" customWidth="1"/>
    <col min="14357" max="14358" width="0" hidden="1" customWidth="1"/>
    <col min="14359" max="14359" width="11.140625" bestFit="1" customWidth="1"/>
    <col min="14593" max="14593" width="36.7109375" bestFit="1" customWidth="1"/>
    <col min="14594" max="14594" width="1.7109375" customWidth="1"/>
    <col min="14595" max="14595" width="9.7109375" customWidth="1"/>
    <col min="14596" max="14596" width="1.7109375" customWidth="1"/>
    <col min="14597" max="14597" width="9.7109375" customWidth="1"/>
    <col min="14598" max="14598" width="1.7109375" customWidth="1"/>
    <col min="14599" max="14599" width="9.7109375" customWidth="1"/>
    <col min="14600" max="14600" width="1.7109375" customWidth="1"/>
    <col min="14601" max="14601" width="9.7109375" customWidth="1"/>
    <col min="14602" max="14602" width="1.7109375" customWidth="1"/>
    <col min="14603" max="14603" width="9.7109375" customWidth="1"/>
    <col min="14604" max="14604" width="1.7109375" customWidth="1"/>
    <col min="14605" max="14605" width="9.7109375" customWidth="1"/>
    <col min="14606" max="14606" width="1.7109375" customWidth="1"/>
    <col min="14607" max="14607" width="9.7109375" customWidth="1"/>
    <col min="14608" max="14608" width="1.7109375" customWidth="1"/>
    <col min="14609" max="14609" width="9.7109375" customWidth="1"/>
    <col min="14610" max="14610" width="1.7109375" customWidth="1"/>
    <col min="14611" max="14611" width="9.7109375" customWidth="1"/>
    <col min="14612" max="14612" width="1.7109375" customWidth="1"/>
    <col min="14613" max="14614" width="0" hidden="1" customWidth="1"/>
    <col min="14615" max="14615" width="11.140625" bestFit="1" customWidth="1"/>
    <col min="14849" max="14849" width="36.7109375" bestFit="1" customWidth="1"/>
    <col min="14850" max="14850" width="1.7109375" customWidth="1"/>
    <col min="14851" max="14851" width="9.7109375" customWidth="1"/>
    <col min="14852" max="14852" width="1.7109375" customWidth="1"/>
    <col min="14853" max="14853" width="9.7109375" customWidth="1"/>
    <col min="14854" max="14854" width="1.7109375" customWidth="1"/>
    <col min="14855" max="14855" width="9.7109375" customWidth="1"/>
    <col min="14856" max="14856" width="1.7109375" customWidth="1"/>
    <col min="14857" max="14857" width="9.7109375" customWidth="1"/>
    <col min="14858" max="14858" width="1.7109375" customWidth="1"/>
    <col min="14859" max="14859" width="9.7109375" customWidth="1"/>
    <col min="14860" max="14860" width="1.7109375" customWidth="1"/>
    <col min="14861" max="14861" width="9.7109375" customWidth="1"/>
    <col min="14862" max="14862" width="1.7109375" customWidth="1"/>
    <col min="14863" max="14863" width="9.7109375" customWidth="1"/>
    <col min="14864" max="14864" width="1.7109375" customWidth="1"/>
    <col min="14865" max="14865" width="9.7109375" customWidth="1"/>
    <col min="14866" max="14866" width="1.7109375" customWidth="1"/>
    <col min="14867" max="14867" width="9.7109375" customWidth="1"/>
    <col min="14868" max="14868" width="1.7109375" customWidth="1"/>
    <col min="14869" max="14870" width="0" hidden="1" customWidth="1"/>
    <col min="14871" max="14871" width="11.140625" bestFit="1" customWidth="1"/>
    <col min="15105" max="15105" width="36.7109375" bestFit="1" customWidth="1"/>
    <col min="15106" max="15106" width="1.7109375" customWidth="1"/>
    <col min="15107" max="15107" width="9.7109375" customWidth="1"/>
    <col min="15108" max="15108" width="1.7109375" customWidth="1"/>
    <col min="15109" max="15109" width="9.7109375" customWidth="1"/>
    <col min="15110" max="15110" width="1.7109375" customWidth="1"/>
    <col min="15111" max="15111" width="9.7109375" customWidth="1"/>
    <col min="15112" max="15112" width="1.7109375" customWidth="1"/>
    <col min="15113" max="15113" width="9.7109375" customWidth="1"/>
    <col min="15114" max="15114" width="1.7109375" customWidth="1"/>
    <col min="15115" max="15115" width="9.7109375" customWidth="1"/>
    <col min="15116" max="15116" width="1.7109375" customWidth="1"/>
    <col min="15117" max="15117" width="9.7109375" customWidth="1"/>
    <col min="15118" max="15118" width="1.7109375" customWidth="1"/>
    <col min="15119" max="15119" width="9.7109375" customWidth="1"/>
    <col min="15120" max="15120" width="1.7109375" customWidth="1"/>
    <col min="15121" max="15121" width="9.7109375" customWidth="1"/>
    <col min="15122" max="15122" width="1.7109375" customWidth="1"/>
    <col min="15123" max="15123" width="9.7109375" customWidth="1"/>
    <col min="15124" max="15124" width="1.7109375" customWidth="1"/>
    <col min="15125" max="15126" width="0" hidden="1" customWidth="1"/>
    <col min="15127" max="15127" width="11.140625" bestFit="1" customWidth="1"/>
    <col min="15361" max="15361" width="36.7109375" bestFit="1" customWidth="1"/>
    <col min="15362" max="15362" width="1.7109375" customWidth="1"/>
    <col min="15363" max="15363" width="9.7109375" customWidth="1"/>
    <col min="15364" max="15364" width="1.7109375" customWidth="1"/>
    <col min="15365" max="15365" width="9.7109375" customWidth="1"/>
    <col min="15366" max="15366" width="1.7109375" customWidth="1"/>
    <col min="15367" max="15367" width="9.7109375" customWidth="1"/>
    <col min="15368" max="15368" width="1.7109375" customWidth="1"/>
    <col min="15369" max="15369" width="9.7109375" customWidth="1"/>
    <col min="15370" max="15370" width="1.7109375" customWidth="1"/>
    <col min="15371" max="15371" width="9.7109375" customWidth="1"/>
    <col min="15372" max="15372" width="1.7109375" customWidth="1"/>
    <col min="15373" max="15373" width="9.7109375" customWidth="1"/>
    <col min="15374" max="15374" width="1.7109375" customWidth="1"/>
    <col min="15375" max="15375" width="9.7109375" customWidth="1"/>
    <col min="15376" max="15376" width="1.7109375" customWidth="1"/>
    <col min="15377" max="15377" width="9.7109375" customWidth="1"/>
    <col min="15378" max="15378" width="1.7109375" customWidth="1"/>
    <col min="15379" max="15379" width="9.7109375" customWidth="1"/>
    <col min="15380" max="15380" width="1.7109375" customWidth="1"/>
    <col min="15381" max="15382" width="0" hidden="1" customWidth="1"/>
    <col min="15383" max="15383" width="11.140625" bestFit="1" customWidth="1"/>
    <col min="15617" max="15617" width="36.7109375" bestFit="1" customWidth="1"/>
    <col min="15618" max="15618" width="1.7109375" customWidth="1"/>
    <col min="15619" max="15619" width="9.7109375" customWidth="1"/>
    <col min="15620" max="15620" width="1.7109375" customWidth="1"/>
    <col min="15621" max="15621" width="9.7109375" customWidth="1"/>
    <col min="15622" max="15622" width="1.7109375" customWidth="1"/>
    <col min="15623" max="15623" width="9.7109375" customWidth="1"/>
    <col min="15624" max="15624" width="1.7109375" customWidth="1"/>
    <col min="15625" max="15625" width="9.7109375" customWidth="1"/>
    <col min="15626" max="15626" width="1.7109375" customWidth="1"/>
    <col min="15627" max="15627" width="9.7109375" customWidth="1"/>
    <col min="15628" max="15628" width="1.7109375" customWidth="1"/>
    <col min="15629" max="15629" width="9.7109375" customWidth="1"/>
    <col min="15630" max="15630" width="1.7109375" customWidth="1"/>
    <col min="15631" max="15631" width="9.7109375" customWidth="1"/>
    <col min="15632" max="15632" width="1.7109375" customWidth="1"/>
    <col min="15633" max="15633" width="9.7109375" customWidth="1"/>
    <col min="15634" max="15634" width="1.7109375" customWidth="1"/>
    <col min="15635" max="15635" width="9.7109375" customWidth="1"/>
    <col min="15636" max="15636" width="1.7109375" customWidth="1"/>
    <col min="15637" max="15638" width="0" hidden="1" customWidth="1"/>
    <col min="15639" max="15639" width="11.140625" bestFit="1" customWidth="1"/>
    <col min="15873" max="15873" width="36.7109375" bestFit="1" customWidth="1"/>
    <col min="15874" max="15874" width="1.7109375" customWidth="1"/>
    <col min="15875" max="15875" width="9.7109375" customWidth="1"/>
    <col min="15876" max="15876" width="1.7109375" customWidth="1"/>
    <col min="15877" max="15877" width="9.7109375" customWidth="1"/>
    <col min="15878" max="15878" width="1.7109375" customWidth="1"/>
    <col min="15879" max="15879" width="9.7109375" customWidth="1"/>
    <col min="15880" max="15880" width="1.7109375" customWidth="1"/>
    <col min="15881" max="15881" width="9.7109375" customWidth="1"/>
    <col min="15882" max="15882" width="1.7109375" customWidth="1"/>
    <col min="15883" max="15883" width="9.7109375" customWidth="1"/>
    <col min="15884" max="15884" width="1.7109375" customWidth="1"/>
    <col min="15885" max="15885" width="9.7109375" customWidth="1"/>
    <col min="15886" max="15886" width="1.7109375" customWidth="1"/>
    <col min="15887" max="15887" width="9.7109375" customWidth="1"/>
    <col min="15888" max="15888" width="1.7109375" customWidth="1"/>
    <col min="15889" max="15889" width="9.7109375" customWidth="1"/>
    <col min="15890" max="15890" width="1.7109375" customWidth="1"/>
    <col min="15891" max="15891" width="9.7109375" customWidth="1"/>
    <col min="15892" max="15892" width="1.7109375" customWidth="1"/>
    <col min="15893" max="15894" width="0" hidden="1" customWidth="1"/>
    <col min="15895" max="15895" width="11.140625" bestFit="1" customWidth="1"/>
    <col min="16129" max="16129" width="36.7109375" bestFit="1" customWidth="1"/>
    <col min="16130" max="16130" width="1.7109375" customWidth="1"/>
    <col min="16131" max="16131" width="9.7109375" customWidth="1"/>
    <col min="16132" max="16132" width="1.7109375" customWidth="1"/>
    <col min="16133" max="16133" width="9.7109375" customWidth="1"/>
    <col min="16134" max="16134" width="1.7109375" customWidth="1"/>
    <col min="16135" max="16135" width="9.7109375" customWidth="1"/>
    <col min="16136" max="16136" width="1.7109375" customWidth="1"/>
    <col min="16137" max="16137" width="9.7109375" customWidth="1"/>
    <col min="16138" max="16138" width="1.7109375" customWidth="1"/>
    <col min="16139" max="16139" width="9.7109375" customWidth="1"/>
    <col min="16140" max="16140" width="1.7109375" customWidth="1"/>
    <col min="16141" max="16141" width="9.7109375" customWidth="1"/>
    <col min="16142" max="16142" width="1.7109375" customWidth="1"/>
    <col min="16143" max="16143" width="9.7109375" customWidth="1"/>
    <col min="16144" max="16144" width="1.7109375" customWidth="1"/>
    <col min="16145" max="16145" width="9.7109375" customWidth="1"/>
    <col min="16146" max="16146" width="1.7109375" customWidth="1"/>
    <col min="16147" max="16147" width="9.7109375" customWidth="1"/>
    <col min="16148" max="16148" width="1.7109375" customWidth="1"/>
    <col min="16149" max="16150" width="0" hidden="1" customWidth="1"/>
    <col min="16151" max="16151" width="11.140625" bestFit="1" customWidth="1"/>
  </cols>
  <sheetData>
    <row r="1" spans="1:256" x14ac:dyDescent="0.25">
      <c r="A1" s="111">
        <f ca="1">NOW()</f>
        <v>46051.643471180556</v>
      </c>
    </row>
    <row r="2" spans="1:256" ht="20.25" x14ac:dyDescent="0.3">
      <c r="A2" s="1037" t="s">
        <v>489</v>
      </c>
      <c r="B2" s="1009"/>
      <c r="C2" s="1009"/>
      <c r="D2" s="1009"/>
      <c r="E2" s="1009"/>
      <c r="F2" s="1009"/>
      <c r="G2" s="1009"/>
      <c r="H2" s="1009"/>
      <c r="I2" s="1009"/>
      <c r="J2" s="1009"/>
      <c r="K2" s="1009"/>
      <c r="L2" s="1009"/>
      <c r="M2" s="1009"/>
      <c r="N2" s="1009"/>
      <c r="O2" s="1009"/>
      <c r="P2" s="1009"/>
      <c r="Q2" s="1009"/>
      <c r="R2" s="1009"/>
      <c r="S2" s="743"/>
      <c r="T2" s="743"/>
    </row>
    <row r="3" spans="1:256" ht="20.25" x14ac:dyDescent="0.3">
      <c r="A3" s="1021" t="s">
        <v>155</v>
      </c>
      <c r="B3" s="1021"/>
      <c r="C3" s="1021"/>
      <c r="D3" s="1021"/>
      <c r="E3" s="1021"/>
      <c r="F3" s="1021"/>
      <c r="G3" s="1021"/>
      <c r="H3" s="1021"/>
      <c r="I3" s="1021"/>
      <c r="J3" s="1021"/>
      <c r="K3" s="1021"/>
      <c r="L3" s="1021"/>
      <c r="M3" s="1021"/>
      <c r="N3" s="1021"/>
      <c r="O3" s="1021"/>
      <c r="P3" s="1021"/>
      <c r="Q3" s="1021"/>
      <c r="S3" s="743"/>
      <c r="T3" s="880"/>
    </row>
    <row r="4" spans="1:256" x14ac:dyDescent="0.25">
      <c r="A4" s="13" t="s">
        <v>1</v>
      </c>
      <c r="B4" s="123"/>
      <c r="C4" s="126" t="s">
        <v>105</v>
      </c>
      <c r="D4" s="13"/>
      <c r="E4" s="950" t="s">
        <v>480</v>
      </c>
      <c r="F4" s="13"/>
      <c r="G4" s="881" t="s">
        <v>33</v>
      </c>
      <c r="H4" s="13"/>
      <c r="I4" s="882" t="s">
        <v>106</v>
      </c>
      <c r="J4" s="13"/>
      <c r="K4" s="883" t="s">
        <v>107</v>
      </c>
      <c r="L4" s="13"/>
      <c r="M4" s="127" t="s">
        <v>3</v>
      </c>
      <c r="N4" s="13"/>
      <c r="O4" s="884" t="s">
        <v>4</v>
      </c>
      <c r="P4" s="13"/>
      <c r="Q4" s="282" t="s">
        <v>460</v>
      </c>
      <c r="R4" s="13"/>
      <c r="S4" s="885" t="s">
        <v>2</v>
      </c>
      <c r="T4" s="13"/>
      <c r="U4" s="886" t="s">
        <v>108</v>
      </c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  <c r="BM4" s="136"/>
      <c r="BN4" s="136"/>
      <c r="BO4" s="136"/>
      <c r="BP4" s="136"/>
      <c r="BQ4" s="136"/>
      <c r="BR4" s="136"/>
      <c r="BS4" s="136"/>
      <c r="BT4" s="136"/>
      <c r="BU4" s="136"/>
      <c r="BV4" s="136"/>
      <c r="BW4" s="136"/>
      <c r="BX4" s="136"/>
      <c r="BY4" s="136"/>
      <c r="BZ4" s="136"/>
      <c r="CA4" s="136"/>
      <c r="CB4" s="136"/>
      <c r="CC4" s="136"/>
      <c r="CD4" s="136"/>
      <c r="CE4" s="136"/>
      <c r="CF4" s="136"/>
      <c r="CG4" s="136"/>
      <c r="CH4" s="136"/>
      <c r="CI4" s="136"/>
      <c r="CJ4" s="136"/>
      <c r="CK4" s="136"/>
      <c r="CL4" s="136"/>
      <c r="CM4" s="136"/>
      <c r="CN4" s="136"/>
      <c r="CO4" s="136"/>
      <c r="CP4" s="136"/>
      <c r="CQ4" s="136"/>
      <c r="CR4" s="136"/>
      <c r="CS4" s="136"/>
      <c r="CT4" s="136"/>
      <c r="CU4" s="136"/>
      <c r="CV4" s="136"/>
      <c r="CW4" s="136"/>
      <c r="CX4" s="136"/>
      <c r="CY4" s="136"/>
      <c r="CZ4" s="136"/>
      <c r="DA4" s="136"/>
      <c r="DB4" s="136"/>
      <c r="DC4" s="136"/>
      <c r="DD4" s="136"/>
      <c r="DE4" s="136"/>
      <c r="DF4" s="136"/>
      <c r="DG4" s="136"/>
      <c r="DH4" s="136"/>
      <c r="DI4" s="136"/>
      <c r="DJ4" s="136"/>
      <c r="DK4" s="136"/>
      <c r="DL4" s="136"/>
      <c r="DM4" s="136"/>
      <c r="DN4" s="136"/>
      <c r="DO4" s="136"/>
      <c r="DP4" s="136"/>
      <c r="DQ4" s="136"/>
      <c r="DR4" s="136"/>
      <c r="DS4" s="136"/>
      <c r="DT4" s="136"/>
      <c r="DU4" s="136"/>
      <c r="DV4" s="136"/>
      <c r="DW4" s="136"/>
      <c r="DX4" s="136"/>
      <c r="DY4" s="136"/>
      <c r="DZ4" s="136"/>
      <c r="EA4" s="136"/>
      <c r="EB4" s="136"/>
      <c r="EC4" s="136"/>
      <c r="ED4" s="136"/>
      <c r="EE4" s="136"/>
      <c r="EF4" s="136"/>
      <c r="EG4" s="136"/>
      <c r="EH4" s="136"/>
      <c r="EI4" s="136"/>
      <c r="EJ4" s="136"/>
      <c r="EK4" s="136"/>
      <c r="EL4" s="136"/>
      <c r="EM4" s="136"/>
      <c r="EN4" s="136"/>
      <c r="EO4" s="136"/>
      <c r="EP4" s="136"/>
      <c r="EQ4" s="136"/>
      <c r="ER4" s="136"/>
      <c r="ES4" s="136"/>
      <c r="ET4" s="136"/>
      <c r="EU4" s="136"/>
      <c r="EV4" s="136"/>
      <c r="EW4" s="136"/>
      <c r="EX4" s="136"/>
      <c r="EY4" s="136"/>
      <c r="EZ4" s="136"/>
      <c r="FA4" s="136"/>
      <c r="FB4" s="136"/>
      <c r="FC4" s="136"/>
      <c r="FD4" s="136"/>
      <c r="FE4" s="136"/>
      <c r="FF4" s="136"/>
      <c r="FG4" s="136"/>
      <c r="FH4" s="136"/>
      <c r="FI4" s="136"/>
      <c r="FJ4" s="136"/>
      <c r="FK4" s="136"/>
      <c r="FL4" s="136"/>
      <c r="FM4" s="136"/>
      <c r="FN4" s="136"/>
      <c r="FO4" s="136"/>
      <c r="FP4" s="136"/>
      <c r="FQ4" s="136"/>
      <c r="FR4" s="136"/>
      <c r="FS4" s="136"/>
      <c r="FT4" s="136"/>
      <c r="FU4" s="136"/>
      <c r="FV4" s="136"/>
      <c r="FW4" s="136"/>
      <c r="FX4" s="136"/>
      <c r="FY4" s="136"/>
      <c r="FZ4" s="136"/>
      <c r="GA4" s="136"/>
      <c r="GB4" s="136"/>
      <c r="GC4" s="136"/>
      <c r="GD4" s="136"/>
      <c r="GE4" s="136"/>
      <c r="GF4" s="136"/>
      <c r="GG4" s="136"/>
      <c r="GH4" s="136"/>
      <c r="GI4" s="136"/>
      <c r="GJ4" s="136"/>
      <c r="GK4" s="136"/>
      <c r="GL4" s="136"/>
      <c r="GM4" s="136"/>
      <c r="GN4" s="136"/>
      <c r="GO4" s="136"/>
      <c r="GP4" s="136"/>
      <c r="GQ4" s="136"/>
      <c r="GR4" s="136"/>
      <c r="GS4" s="136"/>
      <c r="GT4" s="136"/>
      <c r="GU4" s="136"/>
      <c r="GV4" s="136"/>
      <c r="GW4" s="136"/>
      <c r="GX4" s="136"/>
      <c r="GY4" s="136"/>
      <c r="GZ4" s="136"/>
      <c r="HA4" s="136"/>
      <c r="HB4" s="136"/>
      <c r="HC4" s="136"/>
      <c r="HD4" s="136"/>
      <c r="HE4" s="136"/>
      <c r="HF4" s="136"/>
      <c r="HG4" s="136"/>
      <c r="HH4" s="136"/>
      <c r="HI4" s="136"/>
      <c r="HJ4" s="136"/>
      <c r="HK4" s="136"/>
      <c r="HL4" s="136"/>
      <c r="HM4" s="136"/>
      <c r="HN4" s="136"/>
      <c r="HO4" s="136"/>
      <c r="HP4" s="136"/>
      <c r="HQ4" s="136"/>
      <c r="HR4" s="136"/>
      <c r="HS4" s="136"/>
      <c r="HT4" s="136"/>
      <c r="HU4" s="136"/>
      <c r="HV4" s="136"/>
      <c r="HW4" s="136"/>
      <c r="HX4" s="136"/>
      <c r="HY4" s="136"/>
      <c r="HZ4" s="136"/>
      <c r="IA4" s="136"/>
      <c r="IB4" s="136"/>
      <c r="IC4" s="136"/>
      <c r="ID4" s="136"/>
      <c r="IE4" s="136"/>
      <c r="IF4" s="136"/>
      <c r="IG4" s="136"/>
      <c r="IH4" s="136"/>
      <c r="II4" s="136"/>
      <c r="IJ4" s="136"/>
      <c r="IK4" s="136"/>
      <c r="IL4" s="136"/>
      <c r="IM4" s="136"/>
      <c r="IN4" s="136"/>
      <c r="IO4" s="136"/>
      <c r="IP4" s="136"/>
      <c r="IQ4" s="136"/>
      <c r="IR4" s="136"/>
      <c r="IS4" s="136"/>
      <c r="IT4" s="136"/>
      <c r="IU4" s="136"/>
      <c r="IV4" s="136"/>
    </row>
    <row r="5" spans="1:256" x14ac:dyDescent="0.25">
      <c r="A5" s="23"/>
      <c r="B5" s="23"/>
      <c r="C5" s="141" t="s">
        <v>490</v>
      </c>
      <c r="D5" s="23"/>
      <c r="E5" s="951" t="s">
        <v>491</v>
      </c>
      <c r="F5" s="23"/>
      <c r="G5" s="887" t="s">
        <v>492</v>
      </c>
      <c r="H5" s="23"/>
      <c r="I5" s="888" t="s">
        <v>493</v>
      </c>
      <c r="J5" s="23"/>
      <c r="K5" s="25" t="s">
        <v>494</v>
      </c>
      <c r="L5" s="23"/>
      <c r="M5" s="142" t="s">
        <v>495</v>
      </c>
      <c r="N5" s="23"/>
      <c r="O5" s="889" t="s">
        <v>496</v>
      </c>
      <c r="P5" s="23"/>
      <c r="Q5" s="287" t="s">
        <v>497</v>
      </c>
      <c r="R5" s="23"/>
      <c r="S5" s="286" t="s">
        <v>498</v>
      </c>
      <c r="T5" s="23"/>
      <c r="U5" s="890" t="s">
        <v>499</v>
      </c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0"/>
      <c r="BI5" s="150"/>
      <c r="BJ5" s="150"/>
      <c r="BK5" s="150"/>
      <c r="BL5" s="150"/>
      <c r="BM5" s="150"/>
      <c r="BN5" s="150"/>
      <c r="BO5" s="150"/>
      <c r="BP5" s="150"/>
      <c r="BQ5" s="150"/>
      <c r="BR5" s="150"/>
      <c r="BS5" s="150"/>
      <c r="BT5" s="150"/>
      <c r="BU5" s="150"/>
      <c r="BV5" s="150"/>
      <c r="BW5" s="150"/>
      <c r="BX5" s="150"/>
      <c r="BY5" s="150"/>
      <c r="BZ5" s="150"/>
      <c r="CA5" s="150"/>
      <c r="CB5" s="150"/>
      <c r="CC5" s="150"/>
      <c r="CD5" s="150"/>
      <c r="CE5" s="150"/>
      <c r="CF5" s="150"/>
      <c r="CG5" s="150"/>
      <c r="CH5" s="150"/>
      <c r="CI5" s="150"/>
      <c r="CJ5" s="150"/>
      <c r="CK5" s="150"/>
      <c r="CL5" s="150"/>
      <c r="CM5" s="150"/>
      <c r="CN5" s="150"/>
      <c r="CO5" s="150"/>
      <c r="CP5" s="150"/>
      <c r="CQ5" s="150"/>
      <c r="CR5" s="150"/>
      <c r="CS5" s="150"/>
      <c r="CT5" s="150"/>
      <c r="CU5" s="150"/>
      <c r="CV5" s="150"/>
      <c r="CW5" s="150"/>
      <c r="CX5" s="150"/>
      <c r="CY5" s="150"/>
      <c r="CZ5" s="150"/>
      <c r="DA5" s="150"/>
      <c r="DB5" s="150"/>
      <c r="DC5" s="150"/>
      <c r="DD5" s="150"/>
      <c r="DE5" s="150"/>
      <c r="DF5" s="150"/>
      <c r="DG5" s="150"/>
      <c r="DH5" s="150"/>
      <c r="DI5" s="150"/>
      <c r="DJ5" s="150"/>
      <c r="DK5" s="150"/>
      <c r="DL5" s="150"/>
      <c r="DM5" s="150"/>
      <c r="DN5" s="150"/>
      <c r="DO5" s="150"/>
      <c r="DP5" s="150"/>
      <c r="DQ5" s="150"/>
      <c r="DR5" s="150"/>
      <c r="DS5" s="150"/>
      <c r="DT5" s="150"/>
      <c r="DU5" s="150"/>
      <c r="DV5" s="150"/>
      <c r="DW5" s="150"/>
      <c r="DX5" s="150"/>
      <c r="DY5" s="150"/>
      <c r="DZ5" s="150"/>
      <c r="EA5" s="150"/>
      <c r="EB5" s="150"/>
      <c r="EC5" s="150"/>
      <c r="ED5" s="150"/>
      <c r="EE5" s="150"/>
      <c r="EF5" s="150"/>
      <c r="EG5" s="150"/>
      <c r="EH5" s="150"/>
      <c r="EI5" s="150"/>
      <c r="EJ5" s="150"/>
      <c r="EK5" s="150"/>
      <c r="EL5" s="150"/>
      <c r="EM5" s="150"/>
      <c r="EN5" s="150"/>
      <c r="EO5" s="150"/>
      <c r="EP5" s="150"/>
      <c r="EQ5" s="150"/>
      <c r="ER5" s="150"/>
      <c r="ES5" s="150"/>
      <c r="ET5" s="150"/>
      <c r="EU5" s="150"/>
      <c r="EV5" s="150"/>
      <c r="EW5" s="150"/>
      <c r="EX5" s="150"/>
      <c r="EY5" s="150"/>
      <c r="EZ5" s="150"/>
      <c r="FA5" s="150"/>
      <c r="FB5" s="150"/>
      <c r="FC5" s="150"/>
      <c r="FD5" s="150"/>
      <c r="FE5" s="150"/>
      <c r="FF5" s="150"/>
      <c r="FG5" s="150"/>
      <c r="FH5" s="150"/>
      <c r="FI5" s="150"/>
      <c r="FJ5" s="150"/>
      <c r="FK5" s="150"/>
      <c r="FL5" s="150"/>
      <c r="FM5" s="150"/>
      <c r="FN5" s="150"/>
      <c r="FO5" s="150"/>
      <c r="FP5" s="150"/>
      <c r="FQ5" s="150"/>
      <c r="FR5" s="150"/>
      <c r="FS5" s="150"/>
      <c r="FT5" s="150"/>
      <c r="FU5" s="150"/>
      <c r="FV5" s="150"/>
      <c r="FW5" s="150"/>
      <c r="FX5" s="150"/>
      <c r="FY5" s="150"/>
      <c r="FZ5" s="150"/>
      <c r="GA5" s="150"/>
      <c r="GB5" s="150"/>
      <c r="GC5" s="150"/>
      <c r="GD5" s="150"/>
      <c r="GE5" s="150"/>
      <c r="GF5" s="150"/>
      <c r="GG5" s="150"/>
      <c r="GH5" s="150"/>
      <c r="GI5" s="150"/>
      <c r="GJ5" s="150"/>
      <c r="GK5" s="150"/>
      <c r="GL5" s="150"/>
      <c r="GM5" s="150"/>
      <c r="GN5" s="150"/>
      <c r="GO5" s="150"/>
      <c r="GP5" s="150"/>
      <c r="GQ5" s="150"/>
      <c r="GR5" s="150"/>
      <c r="GS5" s="150"/>
      <c r="GT5" s="150"/>
      <c r="GU5" s="150"/>
      <c r="GV5" s="150"/>
      <c r="GW5" s="150"/>
      <c r="GX5" s="150"/>
      <c r="GY5" s="150"/>
      <c r="GZ5" s="150"/>
      <c r="HA5" s="150"/>
      <c r="HB5" s="150"/>
      <c r="HC5" s="150"/>
      <c r="HD5" s="150"/>
      <c r="HE5" s="150"/>
      <c r="HF5" s="150"/>
      <c r="HG5" s="150"/>
      <c r="HH5" s="150"/>
      <c r="HI5" s="150"/>
      <c r="HJ5" s="150"/>
      <c r="HK5" s="150"/>
      <c r="HL5" s="150"/>
      <c r="HM5" s="150"/>
      <c r="HN5" s="150"/>
      <c r="HO5" s="150"/>
      <c r="HP5" s="150"/>
      <c r="HQ5" s="150"/>
      <c r="HR5" s="150"/>
      <c r="HS5" s="150"/>
      <c r="HT5" s="150"/>
      <c r="HU5" s="150"/>
      <c r="HV5" s="150"/>
      <c r="HW5" s="150"/>
      <c r="HX5" s="150"/>
      <c r="HY5" s="150"/>
      <c r="HZ5" s="150"/>
      <c r="IA5" s="150"/>
      <c r="IB5" s="150"/>
      <c r="IC5" s="150"/>
      <c r="ID5" s="150"/>
      <c r="IE5" s="150"/>
      <c r="IF5" s="150"/>
      <c r="IG5" s="150"/>
      <c r="IH5" s="150"/>
      <c r="II5" s="150"/>
      <c r="IJ5" s="150"/>
      <c r="IK5" s="150"/>
      <c r="IL5" s="150"/>
      <c r="IM5" s="150"/>
      <c r="IN5" s="150"/>
      <c r="IO5" s="150"/>
      <c r="IP5" s="150"/>
      <c r="IQ5" s="150"/>
      <c r="IR5" s="150"/>
      <c r="IS5" s="150"/>
      <c r="IT5" s="150"/>
      <c r="IU5" s="150"/>
      <c r="IV5" s="150"/>
    </row>
    <row r="6" spans="1:256" x14ac:dyDescent="0.25">
      <c r="C6" s="891"/>
      <c r="D6" s="892"/>
      <c r="E6" s="952"/>
      <c r="F6" s="892"/>
      <c r="G6" s="893"/>
      <c r="H6" s="892"/>
      <c r="I6" s="894"/>
      <c r="J6" s="892"/>
      <c r="K6" s="895"/>
      <c r="L6" s="892"/>
      <c r="M6" s="896"/>
      <c r="N6" s="892"/>
      <c r="O6" s="897"/>
      <c r="P6" s="892"/>
      <c r="Q6" s="953"/>
      <c r="R6" s="892"/>
      <c r="S6" s="898"/>
      <c r="T6" s="892"/>
      <c r="U6" s="899"/>
      <c r="V6" s="892"/>
    </row>
    <row r="7" spans="1:256" x14ac:dyDescent="0.25">
      <c r="A7" s="536" t="s">
        <v>8</v>
      </c>
      <c r="B7" s="153"/>
      <c r="C7" s="900">
        <v>43255</v>
      </c>
      <c r="D7" s="319"/>
      <c r="E7" s="954">
        <v>43311</v>
      </c>
      <c r="F7" s="319"/>
      <c r="G7" s="901">
        <v>43269</v>
      </c>
      <c r="H7" s="319"/>
      <c r="I7" s="902">
        <v>43234</v>
      </c>
      <c r="J7" s="319"/>
      <c r="K7" s="903">
        <v>43290</v>
      </c>
      <c r="L7" s="319"/>
      <c r="M7" s="904">
        <v>43234</v>
      </c>
      <c r="N7" s="319"/>
      <c r="O7" s="905">
        <v>43283</v>
      </c>
      <c r="P7" s="319"/>
      <c r="Q7" s="955">
        <v>43234</v>
      </c>
      <c r="R7" s="319"/>
      <c r="S7" s="906">
        <v>43234</v>
      </c>
      <c r="T7" s="319"/>
      <c r="U7" s="907">
        <v>42191</v>
      </c>
      <c r="V7" s="892"/>
    </row>
    <row r="8" spans="1:256" x14ac:dyDescent="0.25">
      <c r="A8" s="908" t="s">
        <v>9</v>
      </c>
      <c r="B8" s="309"/>
      <c r="C8" s="909">
        <v>43310</v>
      </c>
      <c r="D8" s="910"/>
      <c r="E8" s="956">
        <v>43338</v>
      </c>
      <c r="F8" s="910"/>
      <c r="G8" s="911">
        <v>43303</v>
      </c>
      <c r="H8" s="910"/>
      <c r="I8" s="912">
        <v>43282</v>
      </c>
      <c r="J8" s="910"/>
      <c r="K8" s="913">
        <v>43338</v>
      </c>
      <c r="L8" s="910"/>
      <c r="M8" s="914">
        <v>43289</v>
      </c>
      <c r="N8" s="910"/>
      <c r="O8" s="915">
        <v>43338</v>
      </c>
      <c r="P8" s="910"/>
      <c r="Q8" s="957">
        <v>43303</v>
      </c>
      <c r="R8" s="910"/>
      <c r="S8" s="916">
        <v>43338</v>
      </c>
      <c r="T8" s="910"/>
      <c r="U8" s="917">
        <v>42218</v>
      </c>
      <c r="V8" s="892"/>
    </row>
    <row r="9" spans="1:256" x14ac:dyDescent="0.25">
      <c r="A9" s="309" t="s">
        <v>10</v>
      </c>
      <c r="B9" s="309"/>
      <c r="C9" s="909">
        <v>43178</v>
      </c>
      <c r="D9" s="910"/>
      <c r="E9" s="956">
        <v>43178</v>
      </c>
      <c r="F9" s="910"/>
      <c r="G9" s="911">
        <v>43178</v>
      </c>
      <c r="H9" s="910"/>
      <c r="I9" s="912">
        <v>43178</v>
      </c>
      <c r="J9" s="910"/>
      <c r="K9" s="913">
        <v>43178</v>
      </c>
      <c r="L9" s="910"/>
      <c r="M9" s="914">
        <v>43178</v>
      </c>
      <c r="N9" s="910"/>
      <c r="O9" s="915">
        <v>43178</v>
      </c>
      <c r="P9" s="910"/>
      <c r="Q9" s="957">
        <v>43178</v>
      </c>
      <c r="R9" s="910"/>
      <c r="S9" s="916">
        <v>43178</v>
      </c>
      <c r="T9" s="910"/>
      <c r="U9" s="918">
        <v>42065</v>
      </c>
      <c r="V9" s="892"/>
    </row>
    <row r="10" spans="1:256" x14ac:dyDescent="0.25">
      <c r="A10" s="309" t="s">
        <v>24</v>
      </c>
      <c r="B10" s="309"/>
      <c r="C10" s="909">
        <f>C7-3</f>
        <v>43252</v>
      </c>
      <c r="D10" s="910"/>
      <c r="E10" s="956">
        <f>E7-3</f>
        <v>43308</v>
      </c>
      <c r="F10" s="910"/>
      <c r="G10" s="911">
        <f>G7-3</f>
        <v>43266</v>
      </c>
      <c r="H10" s="910"/>
      <c r="I10" s="912">
        <f>I7-3</f>
        <v>43231</v>
      </c>
      <c r="J10" s="910"/>
      <c r="K10" s="913">
        <f>K7-3</f>
        <v>43287</v>
      </c>
      <c r="L10" s="910"/>
      <c r="M10" s="914">
        <f>M7-3</f>
        <v>43231</v>
      </c>
      <c r="N10" s="910"/>
      <c r="O10" s="915">
        <f>O7-3</f>
        <v>43280</v>
      </c>
      <c r="P10" s="910"/>
      <c r="Q10" s="957">
        <f>Q7-3</f>
        <v>43231</v>
      </c>
      <c r="R10" s="910"/>
      <c r="S10" s="916">
        <f>S7-3</f>
        <v>43231</v>
      </c>
      <c r="T10" s="910"/>
      <c r="U10" s="918">
        <f>U7-3-1</f>
        <v>42187</v>
      </c>
      <c r="V10" s="892"/>
    </row>
    <row r="11" spans="1:256" x14ac:dyDescent="0.25">
      <c r="A11" s="908" t="s">
        <v>25</v>
      </c>
      <c r="B11" s="309"/>
      <c r="C11" s="909">
        <f>C7+7</f>
        <v>43262</v>
      </c>
      <c r="D11" s="910"/>
      <c r="E11" s="956">
        <f>E7+7</f>
        <v>43318</v>
      </c>
      <c r="F11" s="910"/>
      <c r="G11" s="911">
        <f>G7+7</f>
        <v>43276</v>
      </c>
      <c r="H11" s="910"/>
      <c r="I11" s="912">
        <f>I7+7</f>
        <v>43241</v>
      </c>
      <c r="J11" s="910"/>
      <c r="K11" s="913">
        <f>K7+7</f>
        <v>43297</v>
      </c>
      <c r="L11" s="910"/>
      <c r="M11" s="914">
        <f>M7+7</f>
        <v>43241</v>
      </c>
      <c r="N11" s="910"/>
      <c r="O11" s="915">
        <f>O7+7</f>
        <v>43290</v>
      </c>
      <c r="P11" s="910"/>
      <c r="Q11" s="958">
        <f>Q7+7</f>
        <v>43241</v>
      </c>
      <c r="R11" s="910"/>
      <c r="S11" s="916">
        <f>S7+7</f>
        <v>43241</v>
      </c>
      <c r="T11" s="910"/>
      <c r="U11" s="918">
        <f>U7+2</f>
        <v>42193</v>
      </c>
      <c r="V11" s="892"/>
    </row>
    <row r="12" spans="1:256" x14ac:dyDescent="0.25">
      <c r="A12" s="309" t="s">
        <v>12</v>
      </c>
      <c r="B12" s="309"/>
      <c r="C12" s="909">
        <f>C7+32</f>
        <v>43287</v>
      </c>
      <c r="D12" s="910"/>
      <c r="E12" s="956">
        <f>E7+18</f>
        <v>43329</v>
      </c>
      <c r="F12" s="910"/>
      <c r="G12" s="911">
        <f>G7+18</f>
        <v>43287</v>
      </c>
      <c r="H12" s="910"/>
      <c r="I12" s="912">
        <f>I7+25</f>
        <v>43259</v>
      </c>
      <c r="J12" s="910"/>
      <c r="K12" s="913">
        <f>K7+25</f>
        <v>43315</v>
      </c>
      <c r="L12" s="910"/>
      <c r="M12" s="914">
        <f>M7+32</f>
        <v>43266</v>
      </c>
      <c r="N12" s="910"/>
      <c r="O12" s="915">
        <f>O7+32</f>
        <v>43315</v>
      </c>
      <c r="P12" s="910"/>
      <c r="Q12" s="957">
        <f>Q7+39</f>
        <v>43273</v>
      </c>
      <c r="R12" s="910"/>
      <c r="S12" s="916">
        <f>S7+67</f>
        <v>43301</v>
      </c>
      <c r="T12" s="910"/>
      <c r="U12" s="918">
        <v>42206</v>
      </c>
      <c r="V12" s="892"/>
    </row>
    <row r="13" spans="1:256" x14ac:dyDescent="0.25">
      <c r="A13" s="919" t="s">
        <v>126</v>
      </c>
      <c r="B13" s="309"/>
      <c r="C13" s="920">
        <v>43185</v>
      </c>
      <c r="D13" s="910"/>
      <c r="E13" s="956"/>
      <c r="F13" s="910"/>
      <c r="G13" s="924">
        <f>C13</f>
        <v>43185</v>
      </c>
      <c r="H13" s="910"/>
      <c r="I13" s="912">
        <f>C13</f>
        <v>43185</v>
      </c>
      <c r="J13" s="910"/>
      <c r="K13" s="913">
        <f>C13</f>
        <v>43185</v>
      </c>
      <c r="L13" s="910"/>
      <c r="M13" s="914">
        <f>C13</f>
        <v>43185</v>
      </c>
      <c r="N13" s="910"/>
      <c r="O13" s="915">
        <f>C13</f>
        <v>43185</v>
      </c>
      <c r="P13" s="910"/>
      <c r="Q13" s="957">
        <f>C13</f>
        <v>43185</v>
      </c>
      <c r="R13" s="910"/>
      <c r="S13" s="916">
        <f>C13</f>
        <v>43185</v>
      </c>
      <c r="T13" s="910"/>
      <c r="U13" s="918">
        <v>42073</v>
      </c>
      <c r="V13" s="892"/>
    </row>
    <row r="14" spans="1:256" x14ac:dyDescent="0.25">
      <c r="A14" s="309" t="s">
        <v>14</v>
      </c>
      <c r="B14" s="309"/>
      <c r="C14" s="909">
        <v>43195</v>
      </c>
      <c r="D14" s="910"/>
      <c r="E14" s="956"/>
      <c r="F14" s="910"/>
      <c r="G14" s="924">
        <f>C14</f>
        <v>43195</v>
      </c>
      <c r="H14" s="910"/>
      <c r="I14" s="912">
        <f>C14</f>
        <v>43195</v>
      </c>
      <c r="J14" s="910"/>
      <c r="K14" s="913">
        <f>C14</f>
        <v>43195</v>
      </c>
      <c r="L14" s="910"/>
      <c r="M14" s="914">
        <f>C14</f>
        <v>43195</v>
      </c>
      <c r="N14" s="910"/>
      <c r="O14" s="915">
        <f>C14</f>
        <v>43195</v>
      </c>
      <c r="P14" s="910"/>
      <c r="Q14" s="957">
        <f>C14</f>
        <v>43195</v>
      </c>
      <c r="R14" s="910"/>
      <c r="S14" s="916">
        <f>C14</f>
        <v>43195</v>
      </c>
      <c r="T14" s="910"/>
      <c r="U14" s="918"/>
      <c r="V14" s="892"/>
    </row>
    <row r="15" spans="1:256" x14ac:dyDescent="0.25">
      <c r="A15" s="908" t="s">
        <v>15</v>
      </c>
      <c r="B15" s="309"/>
      <c r="C15" s="909">
        <v>43220</v>
      </c>
      <c r="D15" s="910"/>
      <c r="E15" s="956"/>
      <c r="F15" s="910"/>
      <c r="G15" s="924">
        <f>C15</f>
        <v>43220</v>
      </c>
      <c r="H15" s="910"/>
      <c r="I15" s="912">
        <f>C15</f>
        <v>43220</v>
      </c>
      <c r="J15" s="910"/>
      <c r="K15" s="913">
        <f>C15</f>
        <v>43220</v>
      </c>
      <c r="L15" s="910"/>
      <c r="M15" s="914">
        <f>C15</f>
        <v>43220</v>
      </c>
      <c r="N15" s="910"/>
      <c r="O15" s="915">
        <f>C15</f>
        <v>43220</v>
      </c>
      <c r="P15" s="910"/>
      <c r="Q15" s="957">
        <f>C15</f>
        <v>43220</v>
      </c>
      <c r="R15" s="910"/>
      <c r="S15" s="916">
        <f>C15</f>
        <v>43220</v>
      </c>
      <c r="T15" s="910"/>
      <c r="U15" s="918"/>
      <c r="V15" s="892"/>
    </row>
    <row r="16" spans="1:256" x14ac:dyDescent="0.25">
      <c r="A16" s="959" t="s">
        <v>245</v>
      </c>
      <c r="B16" s="309"/>
      <c r="C16" s="909"/>
      <c r="D16" s="910"/>
      <c r="E16" s="956"/>
      <c r="F16" s="910"/>
      <c r="G16" s="911"/>
      <c r="H16" s="910"/>
      <c r="I16" s="912"/>
      <c r="J16" s="910"/>
      <c r="K16" s="913"/>
      <c r="L16" s="910"/>
      <c r="M16" s="914"/>
      <c r="N16" s="910"/>
      <c r="O16" s="947">
        <v>43252</v>
      </c>
      <c r="P16" s="910"/>
      <c r="Q16" s="957"/>
      <c r="R16" s="910"/>
      <c r="S16" s="916"/>
      <c r="T16" s="910"/>
      <c r="U16" s="918"/>
      <c r="V16" s="892"/>
      <c r="W16" s="960" t="s">
        <v>246</v>
      </c>
    </row>
    <row r="17" spans="1:256" x14ac:dyDescent="0.25">
      <c r="A17" s="309" t="s">
        <v>18</v>
      </c>
      <c r="B17" s="309"/>
      <c r="C17" s="909"/>
      <c r="D17" s="910"/>
      <c r="E17" s="956"/>
      <c r="F17" s="910"/>
      <c r="G17" s="924"/>
      <c r="H17" s="910"/>
      <c r="I17" s="912"/>
      <c r="J17" s="910"/>
      <c r="K17" s="913"/>
      <c r="L17" s="910"/>
      <c r="M17" s="914"/>
      <c r="N17" s="910"/>
      <c r="O17" s="915"/>
      <c r="P17" s="910"/>
      <c r="Q17" s="957"/>
      <c r="R17" s="910"/>
      <c r="S17" s="916"/>
      <c r="T17" s="910"/>
      <c r="U17" s="918"/>
      <c r="V17" s="892"/>
    </row>
    <row r="18" spans="1:256" x14ac:dyDescent="0.25">
      <c r="A18" s="925" t="s">
        <v>19</v>
      </c>
      <c r="B18" s="926"/>
      <c r="C18" s="927">
        <f>C7+9</f>
        <v>43264</v>
      </c>
      <c r="D18" s="927"/>
      <c r="E18" s="927">
        <f>E7+9</f>
        <v>43320</v>
      </c>
      <c r="F18" s="927"/>
      <c r="G18" s="927">
        <f>G7+9</f>
        <v>43278</v>
      </c>
      <c r="H18" s="927"/>
      <c r="I18" s="927">
        <f>I7+9</f>
        <v>43243</v>
      </c>
      <c r="J18" s="927"/>
      <c r="K18" s="927">
        <f>K7+9</f>
        <v>43299</v>
      </c>
      <c r="L18" s="927"/>
      <c r="M18" s="927">
        <f>M7+9</f>
        <v>43243</v>
      </c>
      <c r="N18" s="927"/>
      <c r="O18" s="927">
        <f>O7+9</f>
        <v>43292</v>
      </c>
      <c r="P18" s="927"/>
      <c r="Q18" s="927">
        <f>Q7+9</f>
        <v>43243</v>
      </c>
      <c r="R18" s="927"/>
      <c r="S18" s="927">
        <f>S7+9</f>
        <v>43243</v>
      </c>
      <c r="T18" s="927"/>
      <c r="U18" s="927"/>
      <c r="V18" s="928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3"/>
      <c r="AU18" s="113"/>
      <c r="AV18" s="113"/>
      <c r="AW18" s="113"/>
      <c r="AX18" s="113"/>
      <c r="AY18" s="113"/>
      <c r="AZ18" s="113"/>
      <c r="BA18" s="113"/>
      <c r="BB18" s="113"/>
      <c r="BC18" s="113"/>
      <c r="BD18" s="113"/>
      <c r="BE18" s="113"/>
      <c r="BF18" s="113"/>
      <c r="BG18" s="113"/>
      <c r="BH18" s="113"/>
      <c r="BI18" s="113"/>
      <c r="BJ18" s="113"/>
      <c r="BK18" s="113"/>
      <c r="BL18" s="113"/>
      <c r="BM18" s="113"/>
      <c r="BN18" s="113"/>
      <c r="BO18" s="113"/>
      <c r="BP18" s="113"/>
      <c r="BQ18" s="113"/>
      <c r="BR18" s="113"/>
      <c r="BS18" s="113"/>
      <c r="BT18" s="113"/>
      <c r="BU18" s="113"/>
      <c r="BV18" s="113"/>
      <c r="BW18" s="113"/>
      <c r="BX18" s="113"/>
      <c r="BY18" s="113"/>
      <c r="BZ18" s="113"/>
      <c r="CA18" s="113"/>
      <c r="CB18" s="113"/>
      <c r="CC18" s="113"/>
      <c r="CD18" s="113"/>
      <c r="CE18" s="113"/>
      <c r="CF18" s="113"/>
      <c r="CG18" s="113"/>
      <c r="CH18" s="113"/>
      <c r="CI18" s="113"/>
      <c r="CJ18" s="113"/>
      <c r="CK18" s="113"/>
      <c r="CL18" s="113"/>
      <c r="CM18" s="113"/>
      <c r="CN18" s="113"/>
      <c r="CO18" s="113"/>
      <c r="CP18" s="113"/>
      <c r="CQ18" s="113"/>
      <c r="CR18" s="113"/>
      <c r="CS18" s="113"/>
      <c r="CT18" s="113"/>
      <c r="CU18" s="113"/>
      <c r="CV18" s="113"/>
      <c r="CW18" s="113"/>
      <c r="CX18" s="113"/>
      <c r="CY18" s="113"/>
      <c r="CZ18" s="113"/>
      <c r="DA18" s="113"/>
      <c r="DB18" s="113"/>
      <c r="DC18" s="113"/>
      <c r="DD18" s="113"/>
      <c r="DE18" s="113"/>
      <c r="DF18" s="113"/>
      <c r="DG18" s="113"/>
      <c r="DH18" s="113"/>
      <c r="DI18" s="113"/>
      <c r="DJ18" s="113"/>
      <c r="DK18" s="113"/>
      <c r="DL18" s="113"/>
      <c r="DM18" s="113"/>
      <c r="DN18" s="113"/>
      <c r="DO18" s="113"/>
      <c r="DP18" s="113"/>
      <c r="DQ18" s="113"/>
      <c r="DR18" s="113"/>
      <c r="DS18" s="113"/>
      <c r="DT18" s="113"/>
      <c r="DU18" s="113"/>
      <c r="DV18" s="113"/>
      <c r="DW18" s="113"/>
      <c r="DX18" s="113"/>
      <c r="DY18" s="113"/>
      <c r="DZ18" s="113"/>
      <c r="EA18" s="113"/>
      <c r="EB18" s="113"/>
      <c r="EC18" s="113"/>
      <c r="ED18" s="113"/>
      <c r="EE18" s="113"/>
      <c r="EF18" s="113"/>
      <c r="EG18" s="113"/>
      <c r="EH18" s="113"/>
      <c r="EI18" s="113"/>
      <c r="EJ18" s="113"/>
      <c r="EK18" s="113"/>
      <c r="EL18" s="113"/>
      <c r="EM18" s="113"/>
      <c r="EN18" s="113"/>
      <c r="EO18" s="113"/>
      <c r="EP18" s="113"/>
      <c r="EQ18" s="113"/>
      <c r="ER18" s="113"/>
      <c r="ES18" s="113"/>
      <c r="ET18" s="113"/>
      <c r="EU18" s="113"/>
      <c r="EV18" s="113"/>
      <c r="EW18" s="113"/>
      <c r="EX18" s="113"/>
      <c r="EY18" s="113"/>
      <c r="EZ18" s="113"/>
      <c r="FA18" s="113"/>
      <c r="FB18" s="113"/>
      <c r="FC18" s="113"/>
      <c r="FD18" s="113"/>
      <c r="FE18" s="113"/>
      <c r="FF18" s="113"/>
      <c r="FG18" s="113"/>
      <c r="FH18" s="113"/>
      <c r="FI18" s="113"/>
      <c r="FJ18" s="113"/>
      <c r="FK18" s="113"/>
      <c r="FL18" s="113"/>
      <c r="FM18" s="113"/>
      <c r="FN18" s="113"/>
      <c r="FO18" s="113"/>
      <c r="FP18" s="113"/>
      <c r="FQ18" s="113"/>
      <c r="FR18" s="113"/>
      <c r="FS18" s="113"/>
      <c r="FT18" s="113"/>
      <c r="FU18" s="113"/>
      <c r="FV18" s="113"/>
      <c r="FW18" s="113"/>
      <c r="FX18" s="113"/>
      <c r="FY18" s="113"/>
      <c r="FZ18" s="113"/>
      <c r="GA18" s="113"/>
      <c r="GB18" s="113"/>
      <c r="GC18" s="113"/>
      <c r="GD18" s="113"/>
      <c r="GE18" s="113"/>
      <c r="GF18" s="113"/>
      <c r="GG18" s="113"/>
      <c r="GH18" s="113"/>
      <c r="GI18" s="113"/>
      <c r="GJ18" s="113"/>
      <c r="GK18" s="113"/>
      <c r="GL18" s="113"/>
      <c r="GM18" s="113"/>
      <c r="GN18" s="113"/>
      <c r="GO18" s="113"/>
      <c r="GP18" s="113"/>
      <c r="GQ18" s="113"/>
      <c r="GR18" s="113"/>
      <c r="GS18" s="113"/>
      <c r="GT18" s="113"/>
      <c r="GU18" s="113"/>
      <c r="GV18" s="113"/>
      <c r="GW18" s="113"/>
      <c r="GX18" s="113"/>
      <c r="GY18" s="113"/>
      <c r="GZ18" s="113"/>
      <c r="HA18" s="113"/>
      <c r="HB18" s="113"/>
      <c r="HC18" s="113"/>
      <c r="HD18" s="113"/>
      <c r="HE18" s="113"/>
      <c r="HF18" s="113"/>
      <c r="HG18" s="113"/>
      <c r="HH18" s="113"/>
      <c r="HI18" s="113"/>
      <c r="HJ18" s="113"/>
      <c r="HK18" s="113"/>
      <c r="HL18" s="113"/>
      <c r="HM18" s="113"/>
      <c r="HN18" s="113"/>
      <c r="HO18" s="113"/>
      <c r="HP18" s="113"/>
      <c r="HQ18" s="113"/>
      <c r="HR18" s="113"/>
      <c r="HS18" s="113"/>
      <c r="HT18" s="113"/>
      <c r="HU18" s="113"/>
      <c r="HV18" s="113"/>
      <c r="HW18" s="113"/>
      <c r="HX18" s="113"/>
      <c r="HY18" s="113"/>
      <c r="HZ18" s="113"/>
      <c r="IA18" s="113"/>
      <c r="IB18" s="113"/>
      <c r="IC18" s="113"/>
      <c r="ID18" s="113"/>
      <c r="IE18" s="113"/>
      <c r="IF18" s="113"/>
      <c r="IG18" s="113"/>
      <c r="IH18" s="113"/>
      <c r="II18" s="113"/>
      <c r="IJ18" s="113"/>
      <c r="IK18" s="113"/>
      <c r="IL18" s="113"/>
      <c r="IM18" s="113"/>
      <c r="IN18" s="113"/>
      <c r="IO18" s="113"/>
      <c r="IP18" s="113"/>
      <c r="IQ18" s="113"/>
      <c r="IR18" s="113"/>
      <c r="IS18" s="113"/>
      <c r="IT18" s="113"/>
      <c r="IU18" s="113"/>
      <c r="IV18" s="113"/>
    </row>
    <row r="19" spans="1:256" x14ac:dyDescent="0.25">
      <c r="C19" s="530"/>
      <c r="E19" s="961"/>
      <c r="G19" s="929"/>
      <c r="I19" s="930"/>
      <c r="K19" s="690"/>
      <c r="M19" s="931"/>
      <c r="O19" s="932"/>
      <c r="Q19" s="963"/>
      <c r="S19" s="933"/>
      <c r="U19" s="934"/>
    </row>
    <row r="20" spans="1:256" x14ac:dyDescent="0.25">
      <c r="A20" t="s">
        <v>20</v>
      </c>
      <c r="C20" s="561">
        <f>C11</f>
        <v>43262</v>
      </c>
      <c r="D20" s="261"/>
      <c r="E20" s="988" t="s">
        <v>41</v>
      </c>
      <c r="F20" s="261"/>
      <c r="G20" s="935">
        <f>G11</f>
        <v>43276</v>
      </c>
      <c r="H20" s="261"/>
      <c r="I20" s="936">
        <f>I11</f>
        <v>43241</v>
      </c>
      <c r="J20" s="261"/>
      <c r="K20" s="937">
        <f>K11</f>
        <v>43297</v>
      </c>
      <c r="L20" s="261"/>
      <c r="M20" s="562">
        <f>M11</f>
        <v>43241</v>
      </c>
      <c r="N20" s="261"/>
      <c r="O20" s="938">
        <f>O11</f>
        <v>43290</v>
      </c>
      <c r="P20" s="261"/>
      <c r="Q20" s="563">
        <f>Q11</f>
        <v>43241</v>
      </c>
      <c r="R20" s="261"/>
      <c r="S20" s="939">
        <f>S11</f>
        <v>43241</v>
      </c>
      <c r="T20" s="261"/>
      <c r="U20" s="940">
        <f>U11</f>
        <v>42193</v>
      </c>
    </row>
    <row r="21" spans="1:256" x14ac:dyDescent="0.25">
      <c r="A21" s="941" t="s">
        <v>21</v>
      </c>
      <c r="C21" s="561">
        <f>C11+1</f>
        <v>43263</v>
      </c>
      <c r="D21" s="261"/>
      <c r="E21" s="988" t="s">
        <v>41</v>
      </c>
      <c r="F21" s="261"/>
      <c r="G21" s="935">
        <f>G20+1</f>
        <v>43277</v>
      </c>
      <c r="H21" s="261"/>
      <c r="I21" s="936">
        <f>I11+1</f>
        <v>43242</v>
      </c>
      <c r="J21" s="261"/>
      <c r="K21" s="937">
        <f>K11+1</f>
        <v>43298</v>
      </c>
      <c r="L21" s="261"/>
      <c r="M21" s="562">
        <f>M11+1</f>
        <v>43242</v>
      </c>
      <c r="N21" s="261"/>
      <c r="O21" s="938">
        <f>O11+1</f>
        <v>43291</v>
      </c>
      <c r="P21" s="261"/>
      <c r="Q21" s="563">
        <f>Q11+1</f>
        <v>43242</v>
      </c>
      <c r="R21" s="261"/>
      <c r="S21" s="939">
        <f>S11+1</f>
        <v>43242</v>
      </c>
      <c r="T21" s="261"/>
      <c r="U21" s="940">
        <f>U11+1</f>
        <v>42194</v>
      </c>
    </row>
    <row r="22" spans="1:256" x14ac:dyDescent="0.25">
      <c r="C22" s="266"/>
      <c r="D22" s="266"/>
      <c r="E22" s="266"/>
      <c r="F22" s="266"/>
      <c r="G22" s="266"/>
      <c r="H22" s="266"/>
      <c r="I22" s="566"/>
      <c r="J22" s="266"/>
      <c r="K22" s="566"/>
      <c r="L22" s="266"/>
      <c r="M22" s="566"/>
      <c r="N22" s="266"/>
      <c r="O22" s="566"/>
      <c r="P22" s="266"/>
      <c r="Q22" s="566"/>
      <c r="R22" s="266"/>
      <c r="S22" s="566"/>
      <c r="T22" s="266"/>
    </row>
    <row r="23" spans="1:256" x14ac:dyDescent="0.25">
      <c r="C23" s="266"/>
      <c r="D23" s="266"/>
      <c r="E23" s="266"/>
      <c r="F23" s="266"/>
      <c r="G23" s="266"/>
      <c r="H23" s="266"/>
      <c r="I23" s="266"/>
      <c r="J23" s="266"/>
      <c r="K23" s="266"/>
      <c r="L23" s="266"/>
      <c r="M23" s="266"/>
      <c r="N23" s="266"/>
      <c r="O23" s="266"/>
      <c r="P23" s="266"/>
      <c r="Q23" s="266"/>
      <c r="R23" s="266"/>
      <c r="S23" s="266"/>
      <c r="T23" s="266"/>
      <c r="U23" s="266"/>
    </row>
    <row r="24" spans="1:256" ht="20.25" x14ac:dyDescent="0.3">
      <c r="A24" s="1037" t="s">
        <v>489</v>
      </c>
      <c r="B24" s="1009"/>
      <c r="C24" s="1009"/>
      <c r="D24" s="1009"/>
      <c r="E24" s="1009"/>
      <c r="F24" s="1009"/>
      <c r="G24" s="1009"/>
      <c r="H24" s="1009"/>
      <c r="I24" s="1009"/>
      <c r="J24" s="1009"/>
      <c r="K24" s="1009"/>
      <c r="L24" s="1009"/>
      <c r="M24" s="1009"/>
      <c r="N24" s="1009"/>
      <c r="O24" s="1009"/>
      <c r="P24" s="1009"/>
      <c r="Q24" s="1009"/>
      <c r="R24" s="1009"/>
      <c r="S24" s="743"/>
      <c r="T24" s="743"/>
    </row>
    <row r="25" spans="1:256" ht="20.25" x14ac:dyDescent="0.3">
      <c r="A25" s="1034" t="s">
        <v>23</v>
      </c>
      <c r="B25" s="1034"/>
      <c r="C25" s="1034"/>
      <c r="D25" s="1034"/>
      <c r="E25" s="1034"/>
      <c r="F25" s="1034"/>
      <c r="G25" s="1034"/>
      <c r="H25" s="1034"/>
      <c r="I25" s="1034"/>
      <c r="J25" s="1034"/>
      <c r="K25" s="1034"/>
      <c r="L25" s="1034"/>
      <c r="M25" s="1034"/>
      <c r="N25" s="1034"/>
      <c r="O25" s="1034"/>
      <c r="P25" s="1034"/>
      <c r="Q25" s="1034"/>
      <c r="S25" s="743"/>
      <c r="T25" s="880"/>
    </row>
    <row r="26" spans="1:256" x14ac:dyDescent="0.25">
      <c r="A26" s="13" t="s">
        <v>1</v>
      </c>
      <c r="B26" s="123"/>
      <c r="C26" s="126" t="s">
        <v>105</v>
      </c>
      <c r="D26" s="13"/>
      <c r="E26" s="950" t="s">
        <v>480</v>
      </c>
      <c r="F26" s="13"/>
      <c r="G26" s="881" t="s">
        <v>33</v>
      </c>
      <c r="H26" s="13"/>
      <c r="I26" s="882" t="s">
        <v>106</v>
      </c>
      <c r="J26" s="13"/>
      <c r="K26" s="883" t="s">
        <v>107</v>
      </c>
      <c r="L26" s="13"/>
      <c r="M26" s="127" t="s">
        <v>3</v>
      </c>
      <c r="N26" s="13"/>
      <c r="O26" s="884" t="s">
        <v>4</v>
      </c>
      <c r="P26" s="13"/>
      <c r="Q26" s="282" t="s">
        <v>460</v>
      </c>
      <c r="R26" s="13"/>
      <c r="S26" s="885" t="s">
        <v>2</v>
      </c>
      <c r="T26" s="13"/>
      <c r="U26" s="886" t="s">
        <v>108</v>
      </c>
      <c r="V26" s="136"/>
      <c r="W26" s="136"/>
      <c r="X26" s="136"/>
      <c r="Y26" s="136"/>
      <c r="Z26" s="136"/>
      <c r="AA26" s="136"/>
      <c r="AB26" s="136"/>
      <c r="AC26" s="136"/>
      <c r="AD26" s="136"/>
      <c r="AE26" s="136"/>
      <c r="AF26" s="136"/>
      <c r="AG26" s="136"/>
      <c r="AH26" s="136"/>
      <c r="AI26" s="136"/>
      <c r="AJ26" s="136"/>
      <c r="AK26" s="136"/>
      <c r="AL26" s="136"/>
      <c r="AM26" s="136"/>
      <c r="AN26" s="136"/>
      <c r="AO26" s="136"/>
      <c r="AP26" s="136"/>
      <c r="AQ26" s="136"/>
      <c r="AR26" s="136"/>
      <c r="AS26" s="136"/>
      <c r="AT26" s="136"/>
      <c r="AU26" s="136"/>
      <c r="AV26" s="136"/>
      <c r="AW26" s="136"/>
      <c r="AX26" s="136"/>
      <c r="AY26" s="136"/>
      <c r="AZ26" s="136"/>
      <c r="BA26" s="136"/>
      <c r="BB26" s="136"/>
      <c r="BC26" s="136"/>
      <c r="BD26" s="136"/>
      <c r="BE26" s="136"/>
      <c r="BF26" s="136"/>
      <c r="BG26" s="136"/>
      <c r="BH26" s="136"/>
      <c r="BI26" s="136"/>
      <c r="BJ26" s="136"/>
      <c r="BK26" s="136"/>
      <c r="BL26" s="136"/>
      <c r="BM26" s="136"/>
      <c r="BN26" s="136"/>
      <c r="BO26" s="136"/>
      <c r="BP26" s="136"/>
      <c r="BQ26" s="136"/>
      <c r="BR26" s="136"/>
      <c r="BS26" s="136"/>
      <c r="BT26" s="136"/>
      <c r="BU26" s="136"/>
      <c r="BV26" s="136"/>
      <c r="BW26" s="136"/>
      <c r="BX26" s="136"/>
      <c r="BY26" s="136"/>
      <c r="BZ26" s="136"/>
      <c r="CA26" s="136"/>
      <c r="CB26" s="136"/>
      <c r="CC26" s="136"/>
      <c r="CD26" s="136"/>
      <c r="CE26" s="136"/>
      <c r="CF26" s="136"/>
      <c r="CG26" s="136"/>
      <c r="CH26" s="136"/>
      <c r="CI26" s="136"/>
      <c r="CJ26" s="136"/>
      <c r="CK26" s="136"/>
      <c r="CL26" s="136"/>
      <c r="CM26" s="136"/>
      <c r="CN26" s="136"/>
      <c r="CO26" s="136"/>
      <c r="CP26" s="136"/>
      <c r="CQ26" s="136"/>
      <c r="CR26" s="136"/>
      <c r="CS26" s="136"/>
      <c r="CT26" s="136"/>
      <c r="CU26" s="136"/>
      <c r="CV26" s="136"/>
      <c r="CW26" s="136"/>
      <c r="CX26" s="136"/>
      <c r="CY26" s="136"/>
      <c r="CZ26" s="136"/>
      <c r="DA26" s="136"/>
      <c r="DB26" s="136"/>
      <c r="DC26" s="136"/>
      <c r="DD26" s="136"/>
      <c r="DE26" s="136"/>
      <c r="DF26" s="136"/>
      <c r="DG26" s="136"/>
      <c r="DH26" s="136"/>
      <c r="DI26" s="136"/>
      <c r="DJ26" s="136"/>
      <c r="DK26" s="136"/>
      <c r="DL26" s="136"/>
      <c r="DM26" s="136"/>
      <c r="DN26" s="136"/>
      <c r="DO26" s="136"/>
      <c r="DP26" s="136"/>
      <c r="DQ26" s="136"/>
      <c r="DR26" s="136"/>
      <c r="DS26" s="136"/>
      <c r="DT26" s="136"/>
      <c r="DU26" s="136"/>
      <c r="DV26" s="136"/>
      <c r="DW26" s="136"/>
      <c r="DX26" s="136"/>
      <c r="DY26" s="136"/>
      <c r="DZ26" s="136"/>
      <c r="EA26" s="136"/>
      <c r="EB26" s="136"/>
      <c r="EC26" s="136"/>
      <c r="ED26" s="136"/>
      <c r="EE26" s="136"/>
      <c r="EF26" s="136"/>
      <c r="EG26" s="136"/>
      <c r="EH26" s="136"/>
      <c r="EI26" s="136"/>
      <c r="EJ26" s="136"/>
      <c r="EK26" s="136"/>
      <c r="EL26" s="136"/>
      <c r="EM26" s="136"/>
      <c r="EN26" s="136"/>
      <c r="EO26" s="136"/>
      <c r="EP26" s="136"/>
      <c r="EQ26" s="136"/>
      <c r="ER26" s="136"/>
      <c r="ES26" s="136"/>
      <c r="ET26" s="136"/>
      <c r="EU26" s="136"/>
      <c r="EV26" s="136"/>
      <c r="EW26" s="136"/>
      <c r="EX26" s="136"/>
      <c r="EY26" s="136"/>
      <c r="EZ26" s="136"/>
      <c r="FA26" s="136"/>
      <c r="FB26" s="136"/>
      <c r="FC26" s="136"/>
      <c r="FD26" s="136"/>
      <c r="FE26" s="136"/>
      <c r="FF26" s="136"/>
      <c r="FG26" s="136"/>
      <c r="FH26" s="136"/>
      <c r="FI26" s="136"/>
      <c r="FJ26" s="136"/>
      <c r="FK26" s="136"/>
      <c r="FL26" s="136"/>
      <c r="FM26" s="136"/>
      <c r="FN26" s="136"/>
      <c r="FO26" s="136"/>
      <c r="FP26" s="136"/>
      <c r="FQ26" s="136"/>
      <c r="FR26" s="136"/>
      <c r="FS26" s="136"/>
      <c r="FT26" s="136"/>
      <c r="FU26" s="136"/>
      <c r="FV26" s="136"/>
      <c r="FW26" s="136"/>
      <c r="FX26" s="136"/>
      <c r="FY26" s="136"/>
      <c r="FZ26" s="136"/>
      <c r="GA26" s="136"/>
      <c r="GB26" s="136"/>
      <c r="GC26" s="136"/>
      <c r="GD26" s="136"/>
      <c r="GE26" s="136"/>
      <c r="GF26" s="136"/>
      <c r="GG26" s="136"/>
      <c r="GH26" s="136"/>
      <c r="GI26" s="136"/>
      <c r="GJ26" s="136"/>
      <c r="GK26" s="136"/>
      <c r="GL26" s="136"/>
      <c r="GM26" s="136"/>
      <c r="GN26" s="136"/>
      <c r="GO26" s="136"/>
      <c r="GP26" s="136"/>
      <c r="GQ26" s="136"/>
      <c r="GR26" s="136"/>
      <c r="GS26" s="136"/>
      <c r="GT26" s="136"/>
      <c r="GU26" s="136"/>
      <c r="GV26" s="136"/>
      <c r="GW26" s="136"/>
      <c r="GX26" s="136"/>
      <c r="GY26" s="136"/>
      <c r="GZ26" s="136"/>
      <c r="HA26" s="136"/>
      <c r="HB26" s="136"/>
      <c r="HC26" s="136"/>
      <c r="HD26" s="136"/>
      <c r="HE26" s="136"/>
      <c r="HF26" s="136"/>
      <c r="HG26" s="136"/>
      <c r="HH26" s="136"/>
      <c r="HI26" s="136"/>
      <c r="HJ26" s="136"/>
      <c r="HK26" s="136"/>
      <c r="HL26" s="136"/>
      <c r="HM26" s="136"/>
      <c r="HN26" s="136"/>
      <c r="HO26" s="136"/>
      <c r="HP26" s="136"/>
      <c r="HQ26" s="136"/>
      <c r="HR26" s="136"/>
      <c r="HS26" s="136"/>
      <c r="HT26" s="136"/>
      <c r="HU26" s="136"/>
      <c r="HV26" s="136"/>
      <c r="HW26" s="136"/>
      <c r="HX26" s="136"/>
      <c r="HY26" s="136"/>
      <c r="HZ26" s="136"/>
      <c r="IA26" s="136"/>
      <c r="IB26" s="136"/>
      <c r="IC26" s="136"/>
      <c r="ID26" s="136"/>
      <c r="IE26" s="136"/>
      <c r="IF26" s="136"/>
      <c r="IG26" s="136"/>
      <c r="IH26" s="136"/>
      <c r="II26" s="136"/>
      <c r="IJ26" s="136"/>
      <c r="IK26" s="136"/>
      <c r="IL26" s="136"/>
      <c r="IM26" s="136"/>
      <c r="IN26" s="136"/>
      <c r="IO26" s="136"/>
      <c r="IP26" s="136"/>
      <c r="IQ26" s="136"/>
      <c r="IR26" s="136"/>
      <c r="IS26" s="136"/>
      <c r="IT26" s="136"/>
      <c r="IU26" s="136"/>
      <c r="IV26" s="136"/>
    </row>
    <row r="27" spans="1:256" x14ac:dyDescent="0.25">
      <c r="A27" s="23"/>
      <c r="B27" s="23"/>
      <c r="C27" s="141" t="s">
        <v>490</v>
      </c>
      <c r="D27" s="23"/>
      <c r="E27" s="951" t="s">
        <v>491</v>
      </c>
      <c r="F27" s="23"/>
      <c r="G27" s="887" t="s">
        <v>492</v>
      </c>
      <c r="H27" s="23"/>
      <c r="I27" s="888" t="s">
        <v>493</v>
      </c>
      <c r="J27" s="23"/>
      <c r="K27" s="25" t="s">
        <v>494</v>
      </c>
      <c r="L27" s="23"/>
      <c r="M27" s="142" t="s">
        <v>495</v>
      </c>
      <c r="N27" s="23"/>
      <c r="O27" s="889" t="s">
        <v>496</v>
      </c>
      <c r="P27" s="23"/>
      <c r="Q27" s="287" t="s">
        <v>497</v>
      </c>
      <c r="R27" s="23"/>
      <c r="S27" s="286" t="s">
        <v>498</v>
      </c>
      <c r="T27" s="23"/>
      <c r="U27" s="890" t="s">
        <v>499</v>
      </c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  <c r="AF27" s="150"/>
      <c r="AG27" s="150"/>
      <c r="AH27" s="150"/>
      <c r="AI27" s="150"/>
      <c r="AJ27" s="150"/>
      <c r="AK27" s="150"/>
      <c r="AL27" s="150"/>
      <c r="AM27" s="150"/>
      <c r="AN27" s="150"/>
      <c r="AO27" s="150"/>
      <c r="AP27" s="150"/>
      <c r="AQ27" s="150"/>
      <c r="AR27" s="150"/>
      <c r="AS27" s="150"/>
      <c r="AT27" s="150"/>
      <c r="AU27" s="150"/>
      <c r="AV27" s="150"/>
      <c r="AW27" s="150"/>
      <c r="AX27" s="150"/>
      <c r="AY27" s="150"/>
      <c r="AZ27" s="150"/>
      <c r="BA27" s="150"/>
      <c r="BB27" s="150"/>
      <c r="BC27" s="150"/>
      <c r="BD27" s="150"/>
      <c r="BE27" s="150"/>
      <c r="BF27" s="150"/>
      <c r="BG27" s="150"/>
      <c r="BH27" s="150"/>
      <c r="BI27" s="150"/>
      <c r="BJ27" s="150"/>
      <c r="BK27" s="150"/>
      <c r="BL27" s="150"/>
      <c r="BM27" s="150"/>
      <c r="BN27" s="150"/>
      <c r="BO27" s="150"/>
      <c r="BP27" s="150"/>
      <c r="BQ27" s="150"/>
      <c r="BR27" s="150"/>
      <c r="BS27" s="150"/>
      <c r="BT27" s="150"/>
      <c r="BU27" s="150"/>
      <c r="BV27" s="150"/>
      <c r="BW27" s="150"/>
      <c r="BX27" s="150"/>
      <c r="BY27" s="150"/>
      <c r="BZ27" s="150"/>
      <c r="CA27" s="150"/>
      <c r="CB27" s="150"/>
      <c r="CC27" s="150"/>
      <c r="CD27" s="150"/>
      <c r="CE27" s="150"/>
      <c r="CF27" s="150"/>
      <c r="CG27" s="150"/>
      <c r="CH27" s="150"/>
      <c r="CI27" s="150"/>
      <c r="CJ27" s="150"/>
      <c r="CK27" s="150"/>
      <c r="CL27" s="150"/>
      <c r="CM27" s="150"/>
      <c r="CN27" s="150"/>
      <c r="CO27" s="150"/>
      <c r="CP27" s="150"/>
      <c r="CQ27" s="150"/>
      <c r="CR27" s="150"/>
      <c r="CS27" s="150"/>
      <c r="CT27" s="150"/>
      <c r="CU27" s="150"/>
      <c r="CV27" s="150"/>
      <c r="CW27" s="150"/>
      <c r="CX27" s="150"/>
      <c r="CY27" s="150"/>
      <c r="CZ27" s="150"/>
      <c r="DA27" s="150"/>
      <c r="DB27" s="150"/>
      <c r="DC27" s="150"/>
      <c r="DD27" s="150"/>
      <c r="DE27" s="150"/>
      <c r="DF27" s="150"/>
      <c r="DG27" s="150"/>
      <c r="DH27" s="150"/>
      <c r="DI27" s="150"/>
      <c r="DJ27" s="150"/>
      <c r="DK27" s="150"/>
      <c r="DL27" s="150"/>
      <c r="DM27" s="150"/>
      <c r="DN27" s="150"/>
      <c r="DO27" s="150"/>
      <c r="DP27" s="150"/>
      <c r="DQ27" s="150"/>
      <c r="DR27" s="150"/>
      <c r="DS27" s="150"/>
      <c r="DT27" s="150"/>
      <c r="DU27" s="150"/>
      <c r="DV27" s="150"/>
      <c r="DW27" s="150"/>
      <c r="DX27" s="150"/>
      <c r="DY27" s="150"/>
      <c r="DZ27" s="150"/>
      <c r="EA27" s="150"/>
      <c r="EB27" s="150"/>
      <c r="EC27" s="150"/>
      <c r="ED27" s="150"/>
      <c r="EE27" s="150"/>
      <c r="EF27" s="150"/>
      <c r="EG27" s="150"/>
      <c r="EH27" s="150"/>
      <c r="EI27" s="150"/>
      <c r="EJ27" s="150"/>
      <c r="EK27" s="150"/>
      <c r="EL27" s="150"/>
      <c r="EM27" s="150"/>
      <c r="EN27" s="150"/>
      <c r="EO27" s="150"/>
      <c r="EP27" s="150"/>
      <c r="EQ27" s="150"/>
      <c r="ER27" s="150"/>
      <c r="ES27" s="150"/>
      <c r="ET27" s="150"/>
      <c r="EU27" s="150"/>
      <c r="EV27" s="150"/>
      <c r="EW27" s="150"/>
      <c r="EX27" s="150"/>
      <c r="EY27" s="150"/>
      <c r="EZ27" s="150"/>
      <c r="FA27" s="150"/>
      <c r="FB27" s="150"/>
      <c r="FC27" s="150"/>
      <c r="FD27" s="150"/>
      <c r="FE27" s="150"/>
      <c r="FF27" s="150"/>
      <c r="FG27" s="150"/>
      <c r="FH27" s="150"/>
      <c r="FI27" s="150"/>
      <c r="FJ27" s="150"/>
      <c r="FK27" s="150"/>
      <c r="FL27" s="150"/>
      <c r="FM27" s="150"/>
      <c r="FN27" s="150"/>
      <c r="FO27" s="150"/>
      <c r="FP27" s="150"/>
      <c r="FQ27" s="150"/>
      <c r="FR27" s="150"/>
      <c r="FS27" s="150"/>
      <c r="FT27" s="150"/>
      <c r="FU27" s="150"/>
      <c r="FV27" s="150"/>
      <c r="FW27" s="150"/>
      <c r="FX27" s="150"/>
      <c r="FY27" s="150"/>
      <c r="FZ27" s="150"/>
      <c r="GA27" s="150"/>
      <c r="GB27" s="150"/>
      <c r="GC27" s="150"/>
      <c r="GD27" s="150"/>
      <c r="GE27" s="150"/>
      <c r="GF27" s="150"/>
      <c r="GG27" s="150"/>
      <c r="GH27" s="150"/>
      <c r="GI27" s="150"/>
      <c r="GJ27" s="150"/>
      <c r="GK27" s="150"/>
      <c r="GL27" s="150"/>
      <c r="GM27" s="150"/>
      <c r="GN27" s="150"/>
      <c r="GO27" s="150"/>
      <c r="GP27" s="150"/>
      <c r="GQ27" s="150"/>
      <c r="GR27" s="150"/>
      <c r="GS27" s="150"/>
      <c r="GT27" s="150"/>
      <c r="GU27" s="150"/>
      <c r="GV27" s="150"/>
      <c r="GW27" s="150"/>
      <c r="GX27" s="150"/>
      <c r="GY27" s="150"/>
      <c r="GZ27" s="150"/>
      <c r="HA27" s="150"/>
      <c r="HB27" s="150"/>
      <c r="HC27" s="150"/>
      <c r="HD27" s="150"/>
      <c r="HE27" s="150"/>
      <c r="HF27" s="150"/>
      <c r="HG27" s="150"/>
      <c r="HH27" s="150"/>
      <c r="HI27" s="150"/>
      <c r="HJ27" s="150"/>
      <c r="HK27" s="150"/>
      <c r="HL27" s="150"/>
      <c r="HM27" s="150"/>
      <c r="HN27" s="150"/>
      <c r="HO27" s="150"/>
      <c r="HP27" s="150"/>
      <c r="HQ27" s="150"/>
      <c r="HR27" s="150"/>
      <c r="HS27" s="150"/>
      <c r="HT27" s="150"/>
      <c r="HU27" s="150"/>
      <c r="HV27" s="150"/>
      <c r="HW27" s="150"/>
      <c r="HX27" s="150"/>
      <c r="HY27" s="150"/>
      <c r="HZ27" s="150"/>
      <c r="IA27" s="150"/>
      <c r="IB27" s="150"/>
      <c r="IC27" s="150"/>
      <c r="ID27" s="150"/>
      <c r="IE27" s="150"/>
      <c r="IF27" s="150"/>
      <c r="IG27" s="150"/>
      <c r="IH27" s="150"/>
      <c r="II27" s="150"/>
      <c r="IJ27" s="150"/>
      <c r="IK27" s="150"/>
      <c r="IL27" s="150"/>
      <c r="IM27" s="150"/>
      <c r="IN27" s="150"/>
      <c r="IO27" s="150"/>
      <c r="IP27" s="150"/>
      <c r="IQ27" s="150"/>
      <c r="IR27" s="150"/>
      <c r="IS27" s="150"/>
      <c r="IT27" s="150"/>
      <c r="IU27" s="150"/>
      <c r="IV27" s="150"/>
    </row>
    <row r="28" spans="1:256" x14ac:dyDescent="0.25">
      <c r="C28" s="891"/>
      <c r="D28" s="892"/>
      <c r="E28" s="952"/>
      <c r="F28" s="892"/>
      <c r="G28" s="893"/>
      <c r="H28" s="892"/>
      <c r="I28" s="894"/>
      <c r="J28" s="892"/>
      <c r="K28" s="895"/>
      <c r="L28" s="892"/>
      <c r="M28" s="896"/>
      <c r="N28" s="892"/>
      <c r="O28" s="897"/>
      <c r="P28" s="892"/>
      <c r="Q28" s="953"/>
      <c r="R28" s="892"/>
      <c r="S28" s="898"/>
      <c r="T28" s="892"/>
      <c r="U28" s="899"/>
      <c r="V28" s="892"/>
    </row>
    <row r="29" spans="1:256" x14ac:dyDescent="0.25">
      <c r="A29" s="536" t="s">
        <v>8</v>
      </c>
      <c r="B29" s="153"/>
      <c r="C29" s="900">
        <f>C7</f>
        <v>43255</v>
      </c>
      <c r="D29" s="319"/>
      <c r="E29" s="954">
        <v>43311</v>
      </c>
      <c r="F29" s="319"/>
      <c r="G29" s="901">
        <v>43269</v>
      </c>
      <c r="H29" s="319"/>
      <c r="I29" s="902">
        <f>I7</f>
        <v>43234</v>
      </c>
      <c r="J29" s="319"/>
      <c r="K29" s="903">
        <f>K7</f>
        <v>43290</v>
      </c>
      <c r="L29" s="319"/>
      <c r="M29" s="904">
        <f>M7</f>
        <v>43234</v>
      </c>
      <c r="N29" s="319"/>
      <c r="O29" s="905">
        <f>O7</f>
        <v>43283</v>
      </c>
      <c r="P29" s="319"/>
      <c r="Q29" s="955">
        <f>Q7</f>
        <v>43234</v>
      </c>
      <c r="R29" s="319"/>
      <c r="S29" s="906">
        <f>S7</f>
        <v>43234</v>
      </c>
      <c r="T29" s="319"/>
      <c r="U29" s="907">
        <v>42191</v>
      </c>
      <c r="V29" s="892"/>
    </row>
    <row r="30" spans="1:256" x14ac:dyDescent="0.25">
      <c r="A30" s="908" t="s">
        <v>9</v>
      </c>
      <c r="B30" s="309"/>
      <c r="C30" s="909">
        <f>C8</f>
        <v>43310</v>
      </c>
      <c r="D30" s="910"/>
      <c r="E30" s="956">
        <v>43338</v>
      </c>
      <c r="F30" s="910"/>
      <c r="G30" s="911">
        <v>43303</v>
      </c>
      <c r="H30" s="910"/>
      <c r="I30" s="912">
        <f>I8</f>
        <v>43282</v>
      </c>
      <c r="J30" s="910"/>
      <c r="K30" s="913">
        <f>K8</f>
        <v>43338</v>
      </c>
      <c r="L30" s="910"/>
      <c r="M30" s="914">
        <f>M8</f>
        <v>43289</v>
      </c>
      <c r="N30" s="910"/>
      <c r="O30" s="915">
        <f>O8</f>
        <v>43338</v>
      </c>
      <c r="P30" s="910"/>
      <c r="Q30" s="957">
        <f>Q8</f>
        <v>43303</v>
      </c>
      <c r="R30" s="910"/>
      <c r="S30" s="916">
        <f>S8</f>
        <v>43338</v>
      </c>
      <c r="T30" s="910"/>
      <c r="U30" s="917">
        <v>42218</v>
      </c>
      <c r="V30" s="892"/>
    </row>
    <row r="31" spans="1:256" x14ac:dyDescent="0.25">
      <c r="A31" s="309" t="s">
        <v>10</v>
      </c>
      <c r="B31" s="309"/>
      <c r="C31" s="909">
        <v>43178</v>
      </c>
      <c r="D31" s="910"/>
      <c r="E31" s="956">
        <v>43178</v>
      </c>
      <c r="F31" s="910"/>
      <c r="G31" s="911">
        <v>43178</v>
      </c>
      <c r="H31" s="910"/>
      <c r="I31" s="912">
        <v>43178</v>
      </c>
      <c r="J31" s="910"/>
      <c r="K31" s="913">
        <v>43178</v>
      </c>
      <c r="L31" s="910"/>
      <c r="M31" s="914">
        <v>43178</v>
      </c>
      <c r="N31" s="910"/>
      <c r="O31" s="915">
        <v>43178</v>
      </c>
      <c r="P31" s="910"/>
      <c r="Q31" s="957">
        <v>43178</v>
      </c>
      <c r="R31" s="910"/>
      <c r="S31" s="916">
        <v>43178</v>
      </c>
      <c r="T31" s="910"/>
      <c r="U31" s="918">
        <v>42065</v>
      </c>
      <c r="V31" s="892"/>
    </row>
    <row r="32" spans="1:256" x14ac:dyDescent="0.25">
      <c r="A32" s="309" t="s">
        <v>24</v>
      </c>
      <c r="B32" s="309"/>
      <c r="C32" s="909">
        <f>C29-3</f>
        <v>43252</v>
      </c>
      <c r="D32" s="910"/>
      <c r="E32" s="956">
        <f>E29-3</f>
        <v>43308</v>
      </c>
      <c r="F32" s="910"/>
      <c r="G32" s="911">
        <f>G29-3</f>
        <v>43266</v>
      </c>
      <c r="H32" s="910"/>
      <c r="I32" s="912">
        <f>I29-3</f>
        <v>43231</v>
      </c>
      <c r="J32" s="910"/>
      <c r="K32" s="913">
        <f>K29-3</f>
        <v>43287</v>
      </c>
      <c r="L32" s="910"/>
      <c r="M32" s="914">
        <f>M29-3</f>
        <v>43231</v>
      </c>
      <c r="N32" s="910"/>
      <c r="O32" s="915">
        <f>O29-3</f>
        <v>43280</v>
      </c>
      <c r="P32" s="910"/>
      <c r="Q32" s="957">
        <f>Q29-3</f>
        <v>43231</v>
      </c>
      <c r="R32" s="910"/>
      <c r="S32" s="916">
        <f>S29-3</f>
        <v>43231</v>
      </c>
      <c r="T32" s="910"/>
      <c r="U32" s="918">
        <f>U29-3-1</f>
        <v>42187</v>
      </c>
    </row>
    <row r="33" spans="1:256" x14ac:dyDescent="0.25">
      <c r="A33" s="919" t="s">
        <v>141</v>
      </c>
      <c r="B33" s="309"/>
      <c r="C33" s="909"/>
      <c r="D33" s="910"/>
      <c r="E33" s="966">
        <f>E32-7</f>
        <v>43301</v>
      </c>
      <c r="F33" s="943"/>
      <c r="G33" s="942">
        <f>G32-7</f>
        <v>43259</v>
      </c>
      <c r="H33" s="943"/>
      <c r="I33" s="944">
        <f>I32-7</f>
        <v>43224</v>
      </c>
      <c r="J33" s="943"/>
      <c r="K33" s="945">
        <f>K32-7</f>
        <v>43280</v>
      </c>
      <c r="L33" s="943"/>
      <c r="M33" s="946">
        <f>M32-7</f>
        <v>43224</v>
      </c>
      <c r="N33" s="943"/>
      <c r="O33" s="947">
        <f>O32-7</f>
        <v>43273</v>
      </c>
      <c r="P33" s="943"/>
      <c r="Q33" s="968">
        <f>Q32-7</f>
        <v>43224</v>
      </c>
      <c r="R33" s="943"/>
      <c r="S33" s="948">
        <f>S32-7</f>
        <v>43224</v>
      </c>
      <c r="T33" s="910"/>
      <c r="U33" s="949"/>
    </row>
    <row r="34" spans="1:256" x14ac:dyDescent="0.25">
      <c r="A34" s="908" t="s">
        <v>25</v>
      </c>
      <c r="B34" s="309"/>
      <c r="C34" s="909">
        <f>C29+7</f>
        <v>43262</v>
      </c>
      <c r="D34" s="910"/>
      <c r="E34" s="956">
        <f>E29+7</f>
        <v>43318</v>
      </c>
      <c r="F34" s="910"/>
      <c r="G34" s="924">
        <f>G29+7</f>
        <v>43276</v>
      </c>
      <c r="H34" s="910"/>
      <c r="I34" s="912">
        <f>I29+7</f>
        <v>43241</v>
      </c>
      <c r="J34" s="910"/>
      <c r="K34" s="913">
        <f>K29+7</f>
        <v>43297</v>
      </c>
      <c r="L34" s="910"/>
      <c r="M34" s="914">
        <f>M29+7</f>
        <v>43241</v>
      </c>
      <c r="N34" s="910"/>
      <c r="O34" s="915">
        <f>O29+7</f>
        <v>43290</v>
      </c>
      <c r="P34" s="910"/>
      <c r="Q34" s="958">
        <f>Q29+7</f>
        <v>43241</v>
      </c>
      <c r="R34" s="910"/>
      <c r="S34" s="916">
        <f>S29+7</f>
        <v>43241</v>
      </c>
      <c r="T34" s="910"/>
      <c r="U34" s="918">
        <f>U29+2</f>
        <v>42193</v>
      </c>
      <c r="W34" s="534"/>
      <c r="X34" s="534"/>
      <c r="Y34" s="534"/>
      <c r="Z34" s="534"/>
      <c r="AA34" s="534"/>
      <c r="AB34" s="534"/>
      <c r="AC34" s="534"/>
      <c r="AD34" s="534"/>
      <c r="AE34" s="534"/>
      <c r="AF34" s="534"/>
      <c r="AG34" s="534"/>
      <c r="AH34" s="534"/>
      <c r="AI34" s="534"/>
      <c r="AJ34" s="534"/>
      <c r="AK34" s="534"/>
      <c r="AL34" s="534"/>
      <c r="AM34" s="534"/>
      <c r="AN34" s="534"/>
      <c r="AO34" s="534"/>
      <c r="AP34" s="534"/>
      <c r="AQ34" s="534"/>
      <c r="AR34" s="534"/>
      <c r="AS34" s="534"/>
      <c r="AT34" s="534"/>
      <c r="AU34" s="534"/>
      <c r="AV34" s="534"/>
      <c r="AW34" s="534"/>
      <c r="AX34" s="534"/>
      <c r="AY34" s="534"/>
      <c r="AZ34" s="534"/>
      <c r="BA34" s="534"/>
      <c r="BB34" s="534"/>
      <c r="BC34" s="534"/>
      <c r="BD34" s="534"/>
      <c r="BE34" s="534"/>
      <c r="BF34" s="534"/>
      <c r="BG34" s="534"/>
      <c r="BH34" s="534"/>
      <c r="BI34" s="534"/>
      <c r="BJ34" s="534"/>
      <c r="BK34" s="534"/>
      <c r="BL34" s="534"/>
      <c r="BM34" s="534"/>
      <c r="BN34" s="534"/>
      <c r="BO34" s="534"/>
      <c r="BP34" s="534"/>
      <c r="BQ34" s="534"/>
      <c r="BR34" s="534"/>
      <c r="BS34" s="534"/>
      <c r="BT34" s="534"/>
      <c r="BU34" s="534"/>
      <c r="BV34" s="534"/>
      <c r="BW34" s="534"/>
      <c r="BX34" s="534"/>
      <c r="BY34" s="534"/>
      <c r="BZ34" s="534"/>
      <c r="CA34" s="534"/>
      <c r="CB34" s="534"/>
      <c r="CC34" s="534"/>
      <c r="CD34" s="534"/>
      <c r="CE34" s="534"/>
      <c r="CF34" s="534"/>
      <c r="CG34" s="534"/>
      <c r="CH34" s="534"/>
      <c r="CI34" s="534"/>
      <c r="CJ34" s="534"/>
      <c r="CK34" s="534"/>
      <c r="CL34" s="534"/>
      <c r="CM34" s="534"/>
      <c r="CN34" s="534"/>
      <c r="CO34" s="534"/>
      <c r="CP34" s="534"/>
      <c r="CQ34" s="534"/>
      <c r="CR34" s="534"/>
      <c r="CS34" s="534"/>
      <c r="CT34" s="534"/>
      <c r="CU34" s="534"/>
      <c r="CV34" s="534"/>
      <c r="CW34" s="534"/>
      <c r="CX34" s="534"/>
      <c r="CY34" s="534"/>
      <c r="CZ34" s="534"/>
      <c r="DA34" s="534"/>
      <c r="DB34" s="534"/>
      <c r="DC34" s="534"/>
      <c r="DD34" s="534"/>
      <c r="DE34" s="534"/>
      <c r="DF34" s="534"/>
      <c r="DG34" s="534"/>
      <c r="DH34" s="534"/>
      <c r="DI34" s="534"/>
      <c r="DJ34" s="534"/>
      <c r="DK34" s="534"/>
      <c r="DL34" s="534"/>
      <c r="DM34" s="534"/>
      <c r="DN34" s="534"/>
      <c r="DO34" s="534"/>
      <c r="DP34" s="534"/>
      <c r="DQ34" s="534"/>
      <c r="DR34" s="534"/>
      <c r="DS34" s="534"/>
      <c r="DT34" s="534"/>
      <c r="DU34" s="534"/>
      <c r="DV34" s="534"/>
      <c r="DW34" s="534"/>
      <c r="DX34" s="534"/>
      <c r="DY34" s="534"/>
      <c r="DZ34" s="534"/>
      <c r="EA34" s="534"/>
      <c r="EB34" s="534"/>
      <c r="EC34" s="534"/>
      <c r="ED34" s="534"/>
      <c r="EE34" s="534"/>
      <c r="EF34" s="534"/>
      <c r="EG34" s="534"/>
      <c r="EH34" s="534"/>
      <c r="EI34" s="534"/>
      <c r="EJ34" s="534"/>
      <c r="EK34" s="534"/>
      <c r="EL34" s="534"/>
      <c r="EM34" s="534"/>
      <c r="EN34" s="534"/>
      <c r="EO34" s="534"/>
      <c r="EP34" s="534"/>
      <c r="EQ34" s="534"/>
      <c r="ER34" s="534"/>
      <c r="ES34" s="534"/>
      <c r="ET34" s="534"/>
      <c r="EU34" s="534"/>
      <c r="EV34" s="534"/>
      <c r="EW34" s="534"/>
      <c r="EX34" s="534"/>
      <c r="EY34" s="534"/>
      <c r="EZ34" s="534"/>
      <c r="FA34" s="534"/>
      <c r="FB34" s="534"/>
      <c r="FC34" s="534"/>
      <c r="FD34" s="534"/>
      <c r="FE34" s="534"/>
      <c r="FF34" s="534"/>
      <c r="FG34" s="534"/>
      <c r="FH34" s="534"/>
      <c r="FI34" s="534"/>
      <c r="FJ34" s="534"/>
      <c r="FK34" s="534"/>
      <c r="FL34" s="534"/>
      <c r="FM34" s="534"/>
      <c r="FN34" s="534"/>
      <c r="FO34" s="534"/>
      <c r="FP34" s="534"/>
      <c r="FQ34" s="534"/>
      <c r="FR34" s="534"/>
      <c r="FS34" s="534"/>
      <c r="FT34" s="534"/>
      <c r="FU34" s="534"/>
      <c r="FV34" s="534"/>
      <c r="FW34" s="534"/>
      <c r="FX34" s="534"/>
      <c r="FY34" s="534"/>
      <c r="FZ34" s="534"/>
      <c r="GA34" s="534"/>
      <c r="GB34" s="534"/>
      <c r="GC34" s="534"/>
      <c r="GD34" s="534"/>
      <c r="GE34" s="534"/>
      <c r="GF34" s="534"/>
      <c r="GG34" s="534"/>
      <c r="GH34" s="534"/>
      <c r="GI34" s="534"/>
      <c r="GJ34" s="534"/>
      <c r="GK34" s="534"/>
      <c r="GL34" s="534"/>
      <c r="GM34" s="534"/>
      <c r="GN34" s="534"/>
      <c r="GO34" s="534"/>
      <c r="GP34" s="534"/>
      <c r="GQ34" s="534"/>
      <c r="GR34" s="534"/>
      <c r="GS34" s="534"/>
      <c r="GT34" s="534"/>
      <c r="GU34" s="534"/>
      <c r="GV34" s="534"/>
      <c r="GW34" s="534"/>
      <c r="GX34" s="534"/>
      <c r="GY34" s="534"/>
      <c r="GZ34" s="534"/>
      <c r="HA34" s="534"/>
      <c r="HB34" s="534"/>
      <c r="HC34" s="534"/>
      <c r="HD34" s="534"/>
      <c r="HE34" s="534"/>
      <c r="HF34" s="534"/>
      <c r="HG34" s="534"/>
      <c r="HH34" s="534"/>
      <c r="HI34" s="534"/>
      <c r="HJ34" s="534"/>
      <c r="HK34" s="534"/>
      <c r="HL34" s="534"/>
      <c r="HM34" s="534"/>
      <c r="HN34" s="534"/>
      <c r="HO34" s="534"/>
      <c r="HP34" s="534"/>
      <c r="HQ34" s="534"/>
      <c r="HR34" s="534"/>
      <c r="HS34" s="534"/>
      <c r="HT34" s="534"/>
      <c r="HU34" s="534"/>
      <c r="HV34" s="534"/>
      <c r="HW34" s="534"/>
      <c r="HX34" s="534"/>
      <c r="HY34" s="534"/>
      <c r="HZ34" s="534"/>
      <c r="IA34" s="534"/>
      <c r="IB34" s="534"/>
      <c r="IC34" s="534"/>
      <c r="ID34" s="534"/>
      <c r="IE34" s="534"/>
      <c r="IF34" s="534"/>
      <c r="IG34" s="534"/>
      <c r="IH34" s="534"/>
      <c r="II34" s="534"/>
      <c r="IJ34" s="534"/>
      <c r="IK34" s="534"/>
      <c r="IL34" s="534"/>
      <c r="IM34" s="534"/>
      <c r="IN34" s="534"/>
      <c r="IO34" s="534"/>
      <c r="IP34" s="534"/>
      <c r="IQ34" s="534"/>
      <c r="IR34" s="534"/>
      <c r="IS34" s="534"/>
      <c r="IT34" s="534"/>
      <c r="IU34" s="534"/>
      <c r="IV34" s="534"/>
    </row>
    <row r="35" spans="1:256" x14ac:dyDescent="0.25">
      <c r="A35" s="309" t="s">
        <v>12</v>
      </c>
      <c r="B35" s="309"/>
      <c r="C35" s="909">
        <f>C29+32</f>
        <v>43287</v>
      </c>
      <c r="D35" s="910"/>
      <c r="E35" s="956">
        <f>E29+18</f>
        <v>43329</v>
      </c>
      <c r="F35" s="910"/>
      <c r="G35" s="924">
        <f>G29+18</f>
        <v>43287</v>
      </c>
      <c r="H35" s="910"/>
      <c r="I35" s="912">
        <v>42531</v>
      </c>
      <c r="J35" s="910"/>
      <c r="K35" s="913">
        <f>K29+25</f>
        <v>43315</v>
      </c>
      <c r="L35" s="910"/>
      <c r="M35" s="914">
        <f>M29+32</f>
        <v>43266</v>
      </c>
      <c r="N35" s="910"/>
      <c r="O35" s="915">
        <f>O29+32</f>
        <v>43315</v>
      </c>
      <c r="P35" s="910"/>
      <c r="Q35" s="957">
        <f>Q29+39</f>
        <v>43273</v>
      </c>
      <c r="R35" s="910"/>
      <c r="S35" s="916">
        <f>S29+67</f>
        <v>43301</v>
      </c>
      <c r="T35" s="910"/>
      <c r="U35" s="918">
        <v>42206</v>
      </c>
    </row>
    <row r="36" spans="1:256" x14ac:dyDescent="0.25">
      <c r="A36" s="919" t="s">
        <v>126</v>
      </c>
      <c r="B36" s="309"/>
      <c r="C36" s="909">
        <v>43188</v>
      </c>
      <c r="D36" s="910"/>
      <c r="E36" s="956"/>
      <c r="F36" s="910"/>
      <c r="G36" s="924">
        <f>C36</f>
        <v>43188</v>
      </c>
      <c r="H36" s="910"/>
      <c r="I36" s="912">
        <f>C36</f>
        <v>43188</v>
      </c>
      <c r="J36" s="910"/>
      <c r="K36" s="913">
        <f>C36</f>
        <v>43188</v>
      </c>
      <c r="L36" s="910"/>
      <c r="M36" s="914">
        <f>C36</f>
        <v>43188</v>
      </c>
      <c r="N36" s="910"/>
      <c r="O36" s="915">
        <f>C36</f>
        <v>43188</v>
      </c>
      <c r="P36" s="910"/>
      <c r="Q36" s="957">
        <f>C36</f>
        <v>43188</v>
      </c>
      <c r="R36" s="910"/>
      <c r="S36" s="916">
        <f>C36</f>
        <v>43188</v>
      </c>
      <c r="T36" s="910"/>
      <c r="U36" s="918"/>
    </row>
    <row r="37" spans="1:256" x14ac:dyDescent="0.25">
      <c r="A37" s="309" t="s">
        <v>14</v>
      </c>
      <c r="B37" s="309"/>
      <c r="C37" s="909">
        <v>43203</v>
      </c>
      <c r="D37" s="910"/>
      <c r="E37" s="956"/>
      <c r="F37" s="910"/>
      <c r="G37" s="924">
        <f>C37</f>
        <v>43203</v>
      </c>
      <c r="H37" s="910"/>
      <c r="I37" s="912">
        <f>C37</f>
        <v>43203</v>
      </c>
      <c r="J37" s="910"/>
      <c r="K37" s="913">
        <f>C37</f>
        <v>43203</v>
      </c>
      <c r="L37" s="910"/>
      <c r="M37" s="914">
        <f>C37</f>
        <v>43203</v>
      </c>
      <c r="N37" s="910"/>
      <c r="O37" s="915">
        <f>C37</f>
        <v>43203</v>
      </c>
      <c r="P37" s="910"/>
      <c r="Q37" s="957">
        <f>C37</f>
        <v>43203</v>
      </c>
      <c r="R37" s="910"/>
      <c r="S37" s="916">
        <f>C37</f>
        <v>43203</v>
      </c>
      <c r="T37" s="910"/>
      <c r="U37" s="918"/>
    </row>
    <row r="38" spans="1:256" x14ac:dyDescent="0.25">
      <c r="A38" s="908" t="s">
        <v>15</v>
      </c>
      <c r="B38" s="309"/>
      <c r="C38" s="909">
        <f>C29+4</f>
        <v>43259</v>
      </c>
      <c r="D38" s="910"/>
      <c r="E38" s="956"/>
      <c r="F38" s="910"/>
      <c r="G38" s="924">
        <f>G29+4</f>
        <v>43273</v>
      </c>
      <c r="H38" s="910"/>
      <c r="I38" s="912">
        <f>I29+4</f>
        <v>43238</v>
      </c>
      <c r="J38" s="910"/>
      <c r="K38" s="913">
        <f>K29+4</f>
        <v>43294</v>
      </c>
      <c r="L38" s="910"/>
      <c r="M38" s="914">
        <f>M29+4</f>
        <v>43238</v>
      </c>
      <c r="N38" s="910"/>
      <c r="O38" s="915">
        <f>O29+4</f>
        <v>43287</v>
      </c>
      <c r="P38" s="910"/>
      <c r="Q38" s="957">
        <f>Q29+4</f>
        <v>43238</v>
      </c>
      <c r="R38" s="910"/>
      <c r="S38" s="916">
        <f>S29+4</f>
        <v>43238</v>
      </c>
      <c r="T38" s="910"/>
      <c r="U38" s="918"/>
    </row>
    <row r="39" spans="1:256" x14ac:dyDescent="0.25">
      <c r="A39" s="309" t="s">
        <v>18</v>
      </c>
      <c r="B39" s="309"/>
      <c r="C39" s="909"/>
      <c r="D39" s="910"/>
      <c r="E39" s="956"/>
      <c r="F39" s="910"/>
      <c r="G39" s="924"/>
      <c r="H39" s="910"/>
      <c r="I39" s="912"/>
      <c r="J39" s="910"/>
      <c r="K39" s="913"/>
      <c r="L39" s="910"/>
      <c r="M39" s="914"/>
      <c r="N39" s="910"/>
      <c r="O39" s="915"/>
      <c r="P39" s="910"/>
      <c r="Q39" s="957"/>
      <c r="R39" s="910"/>
      <c r="S39" s="916"/>
      <c r="T39" s="910"/>
      <c r="U39" s="918"/>
    </row>
    <row r="40" spans="1:256" x14ac:dyDescent="0.25">
      <c r="A40" s="925" t="s">
        <v>19</v>
      </c>
      <c r="B40" s="926"/>
      <c r="C40" s="927">
        <f>C29+9</f>
        <v>43264</v>
      </c>
      <c r="D40" s="927"/>
      <c r="E40" s="927">
        <f>E29+9</f>
        <v>43320</v>
      </c>
      <c r="F40" s="927"/>
      <c r="G40" s="927">
        <f>G29+9</f>
        <v>43278</v>
      </c>
      <c r="H40" s="927"/>
      <c r="I40" s="927">
        <f>I29+9</f>
        <v>43243</v>
      </c>
      <c r="J40" s="927"/>
      <c r="K40" s="927">
        <f>K29+9</f>
        <v>43299</v>
      </c>
      <c r="L40" s="927"/>
      <c r="M40" s="927">
        <f>M29+9</f>
        <v>43243</v>
      </c>
      <c r="N40" s="927"/>
      <c r="O40" s="927">
        <f>O29+9</f>
        <v>43292</v>
      </c>
      <c r="P40" s="927"/>
      <c r="Q40" s="927">
        <f>Q29+9</f>
        <v>43243</v>
      </c>
      <c r="R40" s="927"/>
      <c r="S40" s="927">
        <f>S29+9</f>
        <v>43243</v>
      </c>
      <c r="T40" s="927"/>
      <c r="U40" s="927"/>
      <c r="V40" s="928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  <c r="AH40" s="113"/>
      <c r="AI40" s="113"/>
      <c r="AJ40" s="113"/>
      <c r="AK40" s="113"/>
      <c r="AL40" s="113"/>
      <c r="AM40" s="113"/>
      <c r="AN40" s="113"/>
      <c r="AO40" s="113"/>
      <c r="AP40" s="113"/>
      <c r="AQ40" s="113"/>
      <c r="AR40" s="113"/>
      <c r="AS40" s="113"/>
      <c r="AT40" s="113"/>
      <c r="AU40" s="113"/>
      <c r="AV40" s="113"/>
      <c r="AW40" s="113"/>
      <c r="AX40" s="113"/>
      <c r="AY40" s="113"/>
      <c r="AZ40" s="113"/>
      <c r="BA40" s="113"/>
      <c r="BB40" s="113"/>
      <c r="BC40" s="113"/>
      <c r="BD40" s="113"/>
      <c r="BE40" s="113"/>
      <c r="BF40" s="113"/>
      <c r="BG40" s="113"/>
      <c r="BH40" s="113"/>
      <c r="BI40" s="113"/>
      <c r="BJ40" s="113"/>
      <c r="BK40" s="113"/>
      <c r="BL40" s="113"/>
      <c r="BM40" s="113"/>
      <c r="BN40" s="113"/>
      <c r="BO40" s="113"/>
      <c r="BP40" s="113"/>
      <c r="BQ40" s="113"/>
      <c r="BR40" s="113"/>
      <c r="BS40" s="113"/>
      <c r="BT40" s="113"/>
      <c r="BU40" s="113"/>
      <c r="BV40" s="113"/>
      <c r="BW40" s="113"/>
      <c r="BX40" s="113"/>
      <c r="BY40" s="113"/>
      <c r="BZ40" s="113"/>
      <c r="CA40" s="113"/>
      <c r="CB40" s="113"/>
      <c r="CC40" s="113"/>
      <c r="CD40" s="113"/>
      <c r="CE40" s="113"/>
      <c r="CF40" s="113"/>
      <c r="CG40" s="113"/>
      <c r="CH40" s="113"/>
      <c r="CI40" s="113"/>
      <c r="CJ40" s="113"/>
      <c r="CK40" s="113"/>
      <c r="CL40" s="113"/>
      <c r="CM40" s="113"/>
      <c r="CN40" s="113"/>
      <c r="CO40" s="113"/>
      <c r="CP40" s="113"/>
      <c r="CQ40" s="113"/>
      <c r="CR40" s="113"/>
      <c r="CS40" s="113"/>
      <c r="CT40" s="113"/>
      <c r="CU40" s="113"/>
      <c r="CV40" s="113"/>
      <c r="CW40" s="113"/>
      <c r="CX40" s="113"/>
      <c r="CY40" s="113"/>
      <c r="CZ40" s="113"/>
      <c r="DA40" s="113"/>
      <c r="DB40" s="113"/>
      <c r="DC40" s="113"/>
      <c r="DD40" s="113"/>
      <c r="DE40" s="113"/>
      <c r="DF40" s="113"/>
      <c r="DG40" s="113"/>
      <c r="DH40" s="113"/>
      <c r="DI40" s="113"/>
      <c r="DJ40" s="113"/>
      <c r="DK40" s="113"/>
      <c r="DL40" s="113"/>
      <c r="DM40" s="113"/>
      <c r="DN40" s="113"/>
      <c r="DO40" s="113"/>
      <c r="DP40" s="113"/>
      <c r="DQ40" s="113"/>
      <c r="DR40" s="113"/>
      <c r="DS40" s="113"/>
      <c r="DT40" s="113"/>
      <c r="DU40" s="113"/>
      <c r="DV40" s="113"/>
      <c r="DW40" s="113"/>
      <c r="DX40" s="113"/>
      <c r="DY40" s="113"/>
      <c r="DZ40" s="113"/>
      <c r="EA40" s="113"/>
      <c r="EB40" s="113"/>
      <c r="EC40" s="113"/>
      <c r="ED40" s="113"/>
      <c r="EE40" s="113"/>
      <c r="EF40" s="113"/>
      <c r="EG40" s="113"/>
      <c r="EH40" s="113"/>
      <c r="EI40" s="113"/>
      <c r="EJ40" s="113"/>
      <c r="EK40" s="113"/>
      <c r="EL40" s="113"/>
      <c r="EM40" s="113"/>
      <c r="EN40" s="113"/>
      <c r="EO40" s="113"/>
      <c r="EP40" s="113"/>
      <c r="EQ40" s="113"/>
      <c r="ER40" s="113"/>
      <c r="ES40" s="113"/>
      <c r="ET40" s="113"/>
      <c r="EU40" s="113"/>
      <c r="EV40" s="113"/>
      <c r="EW40" s="113"/>
      <c r="EX40" s="113"/>
      <c r="EY40" s="113"/>
      <c r="EZ40" s="113"/>
      <c r="FA40" s="113"/>
      <c r="FB40" s="113"/>
      <c r="FC40" s="113"/>
      <c r="FD40" s="113"/>
      <c r="FE40" s="113"/>
      <c r="FF40" s="113"/>
      <c r="FG40" s="113"/>
      <c r="FH40" s="113"/>
      <c r="FI40" s="113"/>
      <c r="FJ40" s="113"/>
      <c r="FK40" s="113"/>
      <c r="FL40" s="113"/>
      <c r="FM40" s="113"/>
      <c r="FN40" s="113"/>
      <c r="FO40" s="113"/>
      <c r="FP40" s="113"/>
      <c r="FQ40" s="113"/>
      <c r="FR40" s="113"/>
      <c r="FS40" s="113"/>
      <c r="FT40" s="113"/>
      <c r="FU40" s="113"/>
      <c r="FV40" s="113"/>
      <c r="FW40" s="113"/>
      <c r="FX40" s="113"/>
      <c r="FY40" s="113"/>
      <c r="FZ40" s="113"/>
      <c r="GA40" s="113"/>
      <c r="GB40" s="113"/>
      <c r="GC40" s="113"/>
      <c r="GD40" s="113"/>
      <c r="GE40" s="113"/>
      <c r="GF40" s="113"/>
      <c r="GG40" s="113"/>
      <c r="GH40" s="113"/>
      <c r="GI40" s="113"/>
      <c r="GJ40" s="113"/>
      <c r="GK40" s="113"/>
      <c r="GL40" s="113"/>
      <c r="GM40" s="113"/>
      <c r="GN40" s="113"/>
      <c r="GO40" s="113"/>
      <c r="GP40" s="113"/>
      <c r="GQ40" s="113"/>
      <c r="GR40" s="113"/>
      <c r="GS40" s="113"/>
      <c r="GT40" s="113"/>
      <c r="GU40" s="113"/>
      <c r="GV40" s="113"/>
      <c r="GW40" s="113"/>
      <c r="GX40" s="113"/>
      <c r="GY40" s="113"/>
      <c r="GZ40" s="113"/>
      <c r="HA40" s="113"/>
      <c r="HB40" s="113"/>
      <c r="HC40" s="113"/>
      <c r="HD40" s="113"/>
      <c r="HE40" s="113"/>
      <c r="HF40" s="113"/>
      <c r="HG40" s="113"/>
      <c r="HH40" s="113"/>
      <c r="HI40" s="113"/>
      <c r="HJ40" s="113"/>
      <c r="HK40" s="113"/>
      <c r="HL40" s="113"/>
      <c r="HM40" s="113"/>
      <c r="HN40" s="113"/>
      <c r="HO40" s="113"/>
      <c r="HP40" s="113"/>
      <c r="HQ40" s="113"/>
      <c r="HR40" s="113"/>
      <c r="HS40" s="113"/>
      <c r="HT40" s="113"/>
      <c r="HU40" s="113"/>
      <c r="HV40" s="113"/>
      <c r="HW40" s="113"/>
      <c r="HX40" s="113"/>
      <c r="HY40" s="113"/>
      <c r="HZ40" s="113"/>
      <c r="IA40" s="113"/>
      <c r="IB40" s="113"/>
      <c r="IC40" s="113"/>
      <c r="ID40" s="113"/>
      <c r="IE40" s="113"/>
      <c r="IF40" s="113"/>
      <c r="IG40" s="113"/>
      <c r="IH40" s="113"/>
      <c r="II40" s="113"/>
      <c r="IJ40" s="113"/>
      <c r="IK40" s="113"/>
      <c r="IL40" s="113"/>
      <c r="IM40" s="113"/>
      <c r="IN40" s="113"/>
      <c r="IO40" s="113"/>
      <c r="IP40" s="113"/>
      <c r="IQ40" s="113"/>
      <c r="IR40" s="113"/>
      <c r="IS40" s="113"/>
      <c r="IT40" s="113"/>
      <c r="IU40" s="113"/>
      <c r="IV40" s="113"/>
    </row>
    <row r="41" spans="1:256" x14ac:dyDescent="0.25">
      <c r="C41" s="530"/>
      <c r="E41" s="961"/>
      <c r="G41" s="929"/>
      <c r="I41" s="930"/>
      <c r="K41" s="690"/>
      <c r="M41" s="931"/>
      <c r="O41" s="932"/>
      <c r="Q41" s="963"/>
      <c r="S41" s="933"/>
      <c r="U41" s="934"/>
    </row>
    <row r="42" spans="1:256" x14ac:dyDescent="0.25">
      <c r="A42" t="s">
        <v>20</v>
      </c>
      <c r="C42" s="561">
        <f>C34</f>
        <v>43262</v>
      </c>
      <c r="D42" s="261"/>
      <c r="E42" s="988" t="s">
        <v>41</v>
      </c>
      <c r="F42" s="261"/>
      <c r="G42" s="935">
        <f>G34</f>
        <v>43276</v>
      </c>
      <c r="H42" s="261"/>
      <c r="I42" s="936">
        <f>I34</f>
        <v>43241</v>
      </c>
      <c r="J42" s="261"/>
      <c r="K42" s="937">
        <f>K34</f>
        <v>43297</v>
      </c>
      <c r="L42" s="261"/>
      <c r="M42" s="562">
        <f>M34</f>
        <v>43241</v>
      </c>
      <c r="N42" s="261"/>
      <c r="O42" s="938">
        <f>O34</f>
        <v>43290</v>
      </c>
      <c r="P42" s="261"/>
      <c r="Q42" s="563">
        <f>Q34</f>
        <v>43241</v>
      </c>
      <c r="R42" s="261"/>
      <c r="S42" s="939">
        <f>S34</f>
        <v>43241</v>
      </c>
      <c r="T42" s="261"/>
      <c r="U42" s="940">
        <f>U34</f>
        <v>42193</v>
      </c>
    </row>
    <row r="43" spans="1:256" x14ac:dyDescent="0.25">
      <c r="A43" s="941" t="s">
        <v>21</v>
      </c>
      <c r="C43" s="561">
        <f>C34+1</f>
        <v>43263</v>
      </c>
      <c r="D43" s="261"/>
      <c r="E43" s="988" t="s">
        <v>41</v>
      </c>
      <c r="F43" s="261"/>
      <c r="G43" s="935">
        <f>G42+1</f>
        <v>43277</v>
      </c>
      <c r="H43" s="261"/>
      <c r="I43" s="936">
        <f>I34+1</f>
        <v>43242</v>
      </c>
      <c r="J43" s="261"/>
      <c r="K43" s="937">
        <f>K34+1</f>
        <v>43298</v>
      </c>
      <c r="L43" s="261"/>
      <c r="M43" s="562">
        <f>M34+1</f>
        <v>43242</v>
      </c>
      <c r="N43" s="261"/>
      <c r="O43" s="938">
        <f>O34+1</f>
        <v>43291</v>
      </c>
      <c r="P43" s="261"/>
      <c r="Q43" s="563">
        <f>Q34+1</f>
        <v>43242</v>
      </c>
      <c r="R43" s="261"/>
      <c r="S43" s="939">
        <f>S34+1</f>
        <v>43242</v>
      </c>
      <c r="T43" s="261"/>
      <c r="U43" s="940">
        <f>U34+1</f>
        <v>42194</v>
      </c>
    </row>
  </sheetData>
  <mergeCells count="4">
    <mergeCell ref="A2:R2"/>
    <mergeCell ref="A3:Q3"/>
    <mergeCell ref="A24:R24"/>
    <mergeCell ref="A25:Q25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80C33-3B35-4029-A65F-65FBDFD7F564}">
  <dimension ref="A1:Q77"/>
  <sheetViews>
    <sheetView workbookViewId="0">
      <selection activeCell="A3" sqref="A3:P3"/>
    </sheetView>
  </sheetViews>
  <sheetFormatPr defaultRowHeight="15" x14ac:dyDescent="0.25"/>
  <cols>
    <col min="1" max="1" width="37.7109375" customWidth="1"/>
    <col min="2" max="2" width="1.7109375" customWidth="1"/>
    <col min="3" max="3" width="12.140625" customWidth="1"/>
    <col min="4" max="4" width="3.42578125" customWidth="1"/>
    <col min="5" max="5" width="10.85546875" bestFit="1" customWidth="1"/>
    <col min="6" max="6" width="1.85546875" customWidth="1"/>
    <col min="7" max="7" width="9.28515625" hidden="1" customWidth="1"/>
    <col min="8" max="8" width="9.28515625" customWidth="1"/>
    <col min="9" max="9" width="1.7109375" customWidth="1"/>
    <col min="10" max="10" width="9.28515625" customWidth="1"/>
    <col min="11" max="11" width="1.5703125" customWidth="1"/>
    <col min="12" max="12" width="10.28515625" bestFit="1" customWidth="1"/>
    <col min="13" max="13" width="1.42578125" customWidth="1"/>
    <col min="14" max="14" width="9.42578125" customWidth="1"/>
    <col min="15" max="15" width="1.140625" customWidth="1"/>
    <col min="16" max="16" width="9.85546875" customWidth="1"/>
    <col min="17" max="18" width="1.140625" customWidth="1"/>
    <col min="257" max="257" width="37.7109375" customWidth="1"/>
    <col min="258" max="258" width="1.7109375" customWidth="1"/>
    <col min="259" max="259" width="8.28515625" customWidth="1"/>
    <col min="260" max="260" width="3.42578125" customWidth="1"/>
    <col min="261" max="261" width="10.85546875" bestFit="1" customWidth="1"/>
    <col min="262" max="262" width="1.85546875" customWidth="1"/>
    <col min="263" max="263" width="0" hidden="1" customWidth="1"/>
    <col min="264" max="264" width="9.28515625" customWidth="1"/>
    <col min="265" max="265" width="1.7109375" customWidth="1"/>
    <col min="266" max="266" width="9.28515625" customWidth="1"/>
    <col min="267" max="267" width="1.5703125" customWidth="1"/>
    <col min="268" max="268" width="10.28515625" bestFit="1" customWidth="1"/>
    <col min="269" max="269" width="1.42578125" customWidth="1"/>
    <col min="270" max="270" width="9.42578125" customWidth="1"/>
    <col min="271" max="271" width="1.140625" customWidth="1"/>
    <col min="272" max="272" width="9.85546875" customWidth="1"/>
    <col min="273" max="274" width="1.140625" customWidth="1"/>
    <col min="513" max="513" width="37.7109375" customWidth="1"/>
    <col min="514" max="514" width="1.7109375" customWidth="1"/>
    <col min="515" max="515" width="8.28515625" customWidth="1"/>
    <col min="516" max="516" width="3.42578125" customWidth="1"/>
    <col min="517" max="517" width="10.85546875" bestFit="1" customWidth="1"/>
    <col min="518" max="518" width="1.85546875" customWidth="1"/>
    <col min="519" max="519" width="0" hidden="1" customWidth="1"/>
    <col min="520" max="520" width="9.28515625" customWidth="1"/>
    <col min="521" max="521" width="1.7109375" customWidth="1"/>
    <col min="522" max="522" width="9.28515625" customWidth="1"/>
    <col min="523" max="523" width="1.5703125" customWidth="1"/>
    <col min="524" max="524" width="10.28515625" bestFit="1" customWidth="1"/>
    <col min="525" max="525" width="1.42578125" customWidth="1"/>
    <col min="526" max="526" width="9.42578125" customWidth="1"/>
    <col min="527" max="527" width="1.140625" customWidth="1"/>
    <col min="528" max="528" width="9.85546875" customWidth="1"/>
    <col min="529" max="530" width="1.140625" customWidth="1"/>
    <col min="769" max="769" width="37.7109375" customWidth="1"/>
    <col min="770" max="770" width="1.7109375" customWidth="1"/>
    <col min="771" max="771" width="8.28515625" customWidth="1"/>
    <col min="772" max="772" width="3.42578125" customWidth="1"/>
    <col min="773" max="773" width="10.85546875" bestFit="1" customWidth="1"/>
    <col min="774" max="774" width="1.85546875" customWidth="1"/>
    <col min="775" max="775" width="0" hidden="1" customWidth="1"/>
    <col min="776" max="776" width="9.28515625" customWidth="1"/>
    <col min="777" max="777" width="1.7109375" customWidth="1"/>
    <col min="778" max="778" width="9.28515625" customWidth="1"/>
    <col min="779" max="779" width="1.5703125" customWidth="1"/>
    <col min="780" max="780" width="10.28515625" bestFit="1" customWidth="1"/>
    <col min="781" max="781" width="1.42578125" customWidth="1"/>
    <col min="782" max="782" width="9.42578125" customWidth="1"/>
    <col min="783" max="783" width="1.140625" customWidth="1"/>
    <col min="784" max="784" width="9.85546875" customWidth="1"/>
    <col min="785" max="786" width="1.140625" customWidth="1"/>
    <col min="1025" max="1025" width="37.7109375" customWidth="1"/>
    <col min="1026" max="1026" width="1.7109375" customWidth="1"/>
    <col min="1027" max="1027" width="8.28515625" customWidth="1"/>
    <col min="1028" max="1028" width="3.42578125" customWidth="1"/>
    <col min="1029" max="1029" width="10.85546875" bestFit="1" customWidth="1"/>
    <col min="1030" max="1030" width="1.85546875" customWidth="1"/>
    <col min="1031" max="1031" width="0" hidden="1" customWidth="1"/>
    <col min="1032" max="1032" width="9.28515625" customWidth="1"/>
    <col min="1033" max="1033" width="1.7109375" customWidth="1"/>
    <col min="1034" max="1034" width="9.28515625" customWidth="1"/>
    <col min="1035" max="1035" width="1.5703125" customWidth="1"/>
    <col min="1036" max="1036" width="10.28515625" bestFit="1" customWidth="1"/>
    <col min="1037" max="1037" width="1.42578125" customWidth="1"/>
    <col min="1038" max="1038" width="9.42578125" customWidth="1"/>
    <col min="1039" max="1039" width="1.140625" customWidth="1"/>
    <col min="1040" max="1040" width="9.85546875" customWidth="1"/>
    <col min="1041" max="1042" width="1.140625" customWidth="1"/>
    <col min="1281" max="1281" width="37.7109375" customWidth="1"/>
    <col min="1282" max="1282" width="1.7109375" customWidth="1"/>
    <col min="1283" max="1283" width="8.28515625" customWidth="1"/>
    <col min="1284" max="1284" width="3.42578125" customWidth="1"/>
    <col min="1285" max="1285" width="10.85546875" bestFit="1" customWidth="1"/>
    <col min="1286" max="1286" width="1.85546875" customWidth="1"/>
    <col min="1287" max="1287" width="0" hidden="1" customWidth="1"/>
    <col min="1288" max="1288" width="9.28515625" customWidth="1"/>
    <col min="1289" max="1289" width="1.7109375" customWidth="1"/>
    <col min="1290" max="1290" width="9.28515625" customWidth="1"/>
    <col min="1291" max="1291" width="1.5703125" customWidth="1"/>
    <col min="1292" max="1292" width="10.28515625" bestFit="1" customWidth="1"/>
    <col min="1293" max="1293" width="1.42578125" customWidth="1"/>
    <col min="1294" max="1294" width="9.42578125" customWidth="1"/>
    <col min="1295" max="1295" width="1.140625" customWidth="1"/>
    <col min="1296" max="1296" width="9.85546875" customWidth="1"/>
    <col min="1297" max="1298" width="1.140625" customWidth="1"/>
    <col min="1537" max="1537" width="37.7109375" customWidth="1"/>
    <col min="1538" max="1538" width="1.7109375" customWidth="1"/>
    <col min="1539" max="1539" width="8.28515625" customWidth="1"/>
    <col min="1540" max="1540" width="3.42578125" customWidth="1"/>
    <col min="1541" max="1541" width="10.85546875" bestFit="1" customWidth="1"/>
    <col min="1542" max="1542" width="1.85546875" customWidth="1"/>
    <col min="1543" max="1543" width="0" hidden="1" customWidth="1"/>
    <col min="1544" max="1544" width="9.28515625" customWidth="1"/>
    <col min="1545" max="1545" width="1.7109375" customWidth="1"/>
    <col min="1546" max="1546" width="9.28515625" customWidth="1"/>
    <col min="1547" max="1547" width="1.5703125" customWidth="1"/>
    <col min="1548" max="1548" width="10.28515625" bestFit="1" customWidth="1"/>
    <col min="1549" max="1549" width="1.42578125" customWidth="1"/>
    <col min="1550" max="1550" width="9.42578125" customWidth="1"/>
    <col min="1551" max="1551" width="1.140625" customWidth="1"/>
    <col min="1552" max="1552" width="9.85546875" customWidth="1"/>
    <col min="1553" max="1554" width="1.140625" customWidth="1"/>
    <col min="1793" max="1793" width="37.7109375" customWidth="1"/>
    <col min="1794" max="1794" width="1.7109375" customWidth="1"/>
    <col min="1795" max="1795" width="8.28515625" customWidth="1"/>
    <col min="1796" max="1796" width="3.42578125" customWidth="1"/>
    <col min="1797" max="1797" width="10.85546875" bestFit="1" customWidth="1"/>
    <col min="1798" max="1798" width="1.85546875" customWidth="1"/>
    <col min="1799" max="1799" width="0" hidden="1" customWidth="1"/>
    <col min="1800" max="1800" width="9.28515625" customWidth="1"/>
    <col min="1801" max="1801" width="1.7109375" customWidth="1"/>
    <col min="1802" max="1802" width="9.28515625" customWidth="1"/>
    <col min="1803" max="1803" width="1.5703125" customWidth="1"/>
    <col min="1804" max="1804" width="10.28515625" bestFit="1" customWidth="1"/>
    <col min="1805" max="1805" width="1.42578125" customWidth="1"/>
    <col min="1806" max="1806" width="9.42578125" customWidth="1"/>
    <col min="1807" max="1807" width="1.140625" customWidth="1"/>
    <col min="1808" max="1808" width="9.85546875" customWidth="1"/>
    <col min="1809" max="1810" width="1.140625" customWidth="1"/>
    <col min="2049" max="2049" width="37.7109375" customWidth="1"/>
    <col min="2050" max="2050" width="1.7109375" customWidth="1"/>
    <col min="2051" max="2051" width="8.28515625" customWidth="1"/>
    <col min="2052" max="2052" width="3.42578125" customWidth="1"/>
    <col min="2053" max="2053" width="10.85546875" bestFit="1" customWidth="1"/>
    <col min="2054" max="2054" width="1.85546875" customWidth="1"/>
    <col min="2055" max="2055" width="0" hidden="1" customWidth="1"/>
    <col min="2056" max="2056" width="9.28515625" customWidth="1"/>
    <col min="2057" max="2057" width="1.7109375" customWidth="1"/>
    <col min="2058" max="2058" width="9.28515625" customWidth="1"/>
    <col min="2059" max="2059" width="1.5703125" customWidth="1"/>
    <col min="2060" max="2060" width="10.28515625" bestFit="1" customWidth="1"/>
    <col min="2061" max="2061" width="1.42578125" customWidth="1"/>
    <col min="2062" max="2062" width="9.42578125" customWidth="1"/>
    <col min="2063" max="2063" width="1.140625" customWidth="1"/>
    <col min="2064" max="2064" width="9.85546875" customWidth="1"/>
    <col min="2065" max="2066" width="1.140625" customWidth="1"/>
    <col min="2305" max="2305" width="37.7109375" customWidth="1"/>
    <col min="2306" max="2306" width="1.7109375" customWidth="1"/>
    <col min="2307" max="2307" width="8.28515625" customWidth="1"/>
    <col min="2308" max="2308" width="3.42578125" customWidth="1"/>
    <col min="2309" max="2309" width="10.85546875" bestFit="1" customWidth="1"/>
    <col min="2310" max="2310" width="1.85546875" customWidth="1"/>
    <col min="2311" max="2311" width="0" hidden="1" customWidth="1"/>
    <col min="2312" max="2312" width="9.28515625" customWidth="1"/>
    <col min="2313" max="2313" width="1.7109375" customWidth="1"/>
    <col min="2314" max="2314" width="9.28515625" customWidth="1"/>
    <col min="2315" max="2315" width="1.5703125" customWidth="1"/>
    <col min="2316" max="2316" width="10.28515625" bestFit="1" customWidth="1"/>
    <col min="2317" max="2317" width="1.42578125" customWidth="1"/>
    <col min="2318" max="2318" width="9.42578125" customWidth="1"/>
    <col min="2319" max="2319" width="1.140625" customWidth="1"/>
    <col min="2320" max="2320" width="9.85546875" customWidth="1"/>
    <col min="2321" max="2322" width="1.140625" customWidth="1"/>
    <col min="2561" max="2561" width="37.7109375" customWidth="1"/>
    <col min="2562" max="2562" width="1.7109375" customWidth="1"/>
    <col min="2563" max="2563" width="8.28515625" customWidth="1"/>
    <col min="2564" max="2564" width="3.42578125" customWidth="1"/>
    <col min="2565" max="2565" width="10.85546875" bestFit="1" customWidth="1"/>
    <col min="2566" max="2566" width="1.85546875" customWidth="1"/>
    <col min="2567" max="2567" width="0" hidden="1" customWidth="1"/>
    <col min="2568" max="2568" width="9.28515625" customWidth="1"/>
    <col min="2569" max="2569" width="1.7109375" customWidth="1"/>
    <col min="2570" max="2570" width="9.28515625" customWidth="1"/>
    <col min="2571" max="2571" width="1.5703125" customWidth="1"/>
    <col min="2572" max="2572" width="10.28515625" bestFit="1" customWidth="1"/>
    <col min="2573" max="2573" width="1.42578125" customWidth="1"/>
    <col min="2574" max="2574" width="9.42578125" customWidth="1"/>
    <col min="2575" max="2575" width="1.140625" customWidth="1"/>
    <col min="2576" max="2576" width="9.85546875" customWidth="1"/>
    <col min="2577" max="2578" width="1.140625" customWidth="1"/>
    <col min="2817" max="2817" width="37.7109375" customWidth="1"/>
    <col min="2818" max="2818" width="1.7109375" customWidth="1"/>
    <col min="2819" max="2819" width="8.28515625" customWidth="1"/>
    <col min="2820" max="2820" width="3.42578125" customWidth="1"/>
    <col min="2821" max="2821" width="10.85546875" bestFit="1" customWidth="1"/>
    <col min="2822" max="2822" width="1.85546875" customWidth="1"/>
    <col min="2823" max="2823" width="0" hidden="1" customWidth="1"/>
    <col min="2824" max="2824" width="9.28515625" customWidth="1"/>
    <col min="2825" max="2825" width="1.7109375" customWidth="1"/>
    <col min="2826" max="2826" width="9.28515625" customWidth="1"/>
    <col min="2827" max="2827" width="1.5703125" customWidth="1"/>
    <col min="2828" max="2828" width="10.28515625" bestFit="1" customWidth="1"/>
    <col min="2829" max="2829" width="1.42578125" customWidth="1"/>
    <col min="2830" max="2830" width="9.42578125" customWidth="1"/>
    <col min="2831" max="2831" width="1.140625" customWidth="1"/>
    <col min="2832" max="2832" width="9.85546875" customWidth="1"/>
    <col min="2833" max="2834" width="1.140625" customWidth="1"/>
    <col min="3073" max="3073" width="37.7109375" customWidth="1"/>
    <col min="3074" max="3074" width="1.7109375" customWidth="1"/>
    <col min="3075" max="3075" width="8.28515625" customWidth="1"/>
    <col min="3076" max="3076" width="3.42578125" customWidth="1"/>
    <col min="3077" max="3077" width="10.85546875" bestFit="1" customWidth="1"/>
    <col min="3078" max="3078" width="1.85546875" customWidth="1"/>
    <col min="3079" max="3079" width="0" hidden="1" customWidth="1"/>
    <col min="3080" max="3080" width="9.28515625" customWidth="1"/>
    <col min="3081" max="3081" width="1.7109375" customWidth="1"/>
    <col min="3082" max="3082" width="9.28515625" customWidth="1"/>
    <col min="3083" max="3083" width="1.5703125" customWidth="1"/>
    <col min="3084" max="3084" width="10.28515625" bestFit="1" customWidth="1"/>
    <col min="3085" max="3085" width="1.42578125" customWidth="1"/>
    <col min="3086" max="3086" width="9.42578125" customWidth="1"/>
    <col min="3087" max="3087" width="1.140625" customWidth="1"/>
    <col min="3088" max="3088" width="9.85546875" customWidth="1"/>
    <col min="3089" max="3090" width="1.140625" customWidth="1"/>
    <col min="3329" max="3329" width="37.7109375" customWidth="1"/>
    <col min="3330" max="3330" width="1.7109375" customWidth="1"/>
    <col min="3331" max="3331" width="8.28515625" customWidth="1"/>
    <col min="3332" max="3332" width="3.42578125" customWidth="1"/>
    <col min="3333" max="3333" width="10.85546875" bestFit="1" customWidth="1"/>
    <col min="3334" max="3334" width="1.85546875" customWidth="1"/>
    <col min="3335" max="3335" width="0" hidden="1" customWidth="1"/>
    <col min="3336" max="3336" width="9.28515625" customWidth="1"/>
    <col min="3337" max="3337" width="1.7109375" customWidth="1"/>
    <col min="3338" max="3338" width="9.28515625" customWidth="1"/>
    <col min="3339" max="3339" width="1.5703125" customWidth="1"/>
    <col min="3340" max="3340" width="10.28515625" bestFit="1" customWidth="1"/>
    <col min="3341" max="3341" width="1.42578125" customWidth="1"/>
    <col min="3342" max="3342" width="9.42578125" customWidth="1"/>
    <col min="3343" max="3343" width="1.140625" customWidth="1"/>
    <col min="3344" max="3344" width="9.85546875" customWidth="1"/>
    <col min="3345" max="3346" width="1.140625" customWidth="1"/>
    <col min="3585" max="3585" width="37.7109375" customWidth="1"/>
    <col min="3586" max="3586" width="1.7109375" customWidth="1"/>
    <col min="3587" max="3587" width="8.28515625" customWidth="1"/>
    <col min="3588" max="3588" width="3.42578125" customWidth="1"/>
    <col min="3589" max="3589" width="10.85546875" bestFit="1" customWidth="1"/>
    <col min="3590" max="3590" width="1.85546875" customWidth="1"/>
    <col min="3591" max="3591" width="0" hidden="1" customWidth="1"/>
    <col min="3592" max="3592" width="9.28515625" customWidth="1"/>
    <col min="3593" max="3593" width="1.7109375" customWidth="1"/>
    <col min="3594" max="3594" width="9.28515625" customWidth="1"/>
    <col min="3595" max="3595" width="1.5703125" customWidth="1"/>
    <col min="3596" max="3596" width="10.28515625" bestFit="1" customWidth="1"/>
    <col min="3597" max="3597" width="1.42578125" customWidth="1"/>
    <col min="3598" max="3598" width="9.42578125" customWidth="1"/>
    <col min="3599" max="3599" width="1.140625" customWidth="1"/>
    <col min="3600" max="3600" width="9.85546875" customWidth="1"/>
    <col min="3601" max="3602" width="1.140625" customWidth="1"/>
    <col min="3841" max="3841" width="37.7109375" customWidth="1"/>
    <col min="3842" max="3842" width="1.7109375" customWidth="1"/>
    <col min="3843" max="3843" width="8.28515625" customWidth="1"/>
    <col min="3844" max="3844" width="3.42578125" customWidth="1"/>
    <col min="3845" max="3845" width="10.85546875" bestFit="1" customWidth="1"/>
    <col min="3846" max="3846" width="1.85546875" customWidth="1"/>
    <col min="3847" max="3847" width="0" hidden="1" customWidth="1"/>
    <col min="3848" max="3848" width="9.28515625" customWidth="1"/>
    <col min="3849" max="3849" width="1.7109375" customWidth="1"/>
    <col min="3850" max="3850" width="9.28515625" customWidth="1"/>
    <col min="3851" max="3851" width="1.5703125" customWidth="1"/>
    <col min="3852" max="3852" width="10.28515625" bestFit="1" customWidth="1"/>
    <col min="3853" max="3853" width="1.42578125" customWidth="1"/>
    <col min="3854" max="3854" width="9.42578125" customWidth="1"/>
    <col min="3855" max="3855" width="1.140625" customWidth="1"/>
    <col min="3856" max="3856" width="9.85546875" customWidth="1"/>
    <col min="3857" max="3858" width="1.140625" customWidth="1"/>
    <col min="4097" max="4097" width="37.7109375" customWidth="1"/>
    <col min="4098" max="4098" width="1.7109375" customWidth="1"/>
    <col min="4099" max="4099" width="8.28515625" customWidth="1"/>
    <col min="4100" max="4100" width="3.42578125" customWidth="1"/>
    <col min="4101" max="4101" width="10.85546875" bestFit="1" customWidth="1"/>
    <col min="4102" max="4102" width="1.85546875" customWidth="1"/>
    <col min="4103" max="4103" width="0" hidden="1" customWidth="1"/>
    <col min="4104" max="4104" width="9.28515625" customWidth="1"/>
    <col min="4105" max="4105" width="1.7109375" customWidth="1"/>
    <col min="4106" max="4106" width="9.28515625" customWidth="1"/>
    <col min="4107" max="4107" width="1.5703125" customWidth="1"/>
    <col min="4108" max="4108" width="10.28515625" bestFit="1" customWidth="1"/>
    <col min="4109" max="4109" width="1.42578125" customWidth="1"/>
    <col min="4110" max="4110" width="9.42578125" customWidth="1"/>
    <col min="4111" max="4111" width="1.140625" customWidth="1"/>
    <col min="4112" max="4112" width="9.85546875" customWidth="1"/>
    <col min="4113" max="4114" width="1.140625" customWidth="1"/>
    <col min="4353" max="4353" width="37.7109375" customWidth="1"/>
    <col min="4354" max="4354" width="1.7109375" customWidth="1"/>
    <col min="4355" max="4355" width="8.28515625" customWidth="1"/>
    <col min="4356" max="4356" width="3.42578125" customWidth="1"/>
    <col min="4357" max="4357" width="10.85546875" bestFit="1" customWidth="1"/>
    <col min="4358" max="4358" width="1.85546875" customWidth="1"/>
    <col min="4359" max="4359" width="0" hidden="1" customWidth="1"/>
    <col min="4360" max="4360" width="9.28515625" customWidth="1"/>
    <col min="4361" max="4361" width="1.7109375" customWidth="1"/>
    <col min="4362" max="4362" width="9.28515625" customWidth="1"/>
    <col min="4363" max="4363" width="1.5703125" customWidth="1"/>
    <col min="4364" max="4364" width="10.28515625" bestFit="1" customWidth="1"/>
    <col min="4365" max="4365" width="1.42578125" customWidth="1"/>
    <col min="4366" max="4366" width="9.42578125" customWidth="1"/>
    <col min="4367" max="4367" width="1.140625" customWidth="1"/>
    <col min="4368" max="4368" width="9.85546875" customWidth="1"/>
    <col min="4369" max="4370" width="1.140625" customWidth="1"/>
    <col min="4609" max="4609" width="37.7109375" customWidth="1"/>
    <col min="4610" max="4610" width="1.7109375" customWidth="1"/>
    <col min="4611" max="4611" width="8.28515625" customWidth="1"/>
    <col min="4612" max="4612" width="3.42578125" customWidth="1"/>
    <col min="4613" max="4613" width="10.85546875" bestFit="1" customWidth="1"/>
    <col min="4614" max="4614" width="1.85546875" customWidth="1"/>
    <col min="4615" max="4615" width="0" hidden="1" customWidth="1"/>
    <col min="4616" max="4616" width="9.28515625" customWidth="1"/>
    <col min="4617" max="4617" width="1.7109375" customWidth="1"/>
    <col min="4618" max="4618" width="9.28515625" customWidth="1"/>
    <col min="4619" max="4619" width="1.5703125" customWidth="1"/>
    <col min="4620" max="4620" width="10.28515625" bestFit="1" customWidth="1"/>
    <col min="4621" max="4621" width="1.42578125" customWidth="1"/>
    <col min="4622" max="4622" width="9.42578125" customWidth="1"/>
    <col min="4623" max="4623" width="1.140625" customWidth="1"/>
    <col min="4624" max="4624" width="9.85546875" customWidth="1"/>
    <col min="4625" max="4626" width="1.140625" customWidth="1"/>
    <col min="4865" max="4865" width="37.7109375" customWidth="1"/>
    <col min="4866" max="4866" width="1.7109375" customWidth="1"/>
    <col min="4867" max="4867" width="8.28515625" customWidth="1"/>
    <col min="4868" max="4868" width="3.42578125" customWidth="1"/>
    <col min="4869" max="4869" width="10.85546875" bestFit="1" customWidth="1"/>
    <col min="4870" max="4870" width="1.85546875" customWidth="1"/>
    <col min="4871" max="4871" width="0" hidden="1" customWidth="1"/>
    <col min="4872" max="4872" width="9.28515625" customWidth="1"/>
    <col min="4873" max="4873" width="1.7109375" customWidth="1"/>
    <col min="4874" max="4874" width="9.28515625" customWidth="1"/>
    <col min="4875" max="4875" width="1.5703125" customWidth="1"/>
    <col min="4876" max="4876" width="10.28515625" bestFit="1" customWidth="1"/>
    <col min="4877" max="4877" width="1.42578125" customWidth="1"/>
    <col min="4878" max="4878" width="9.42578125" customWidth="1"/>
    <col min="4879" max="4879" width="1.140625" customWidth="1"/>
    <col min="4880" max="4880" width="9.85546875" customWidth="1"/>
    <col min="4881" max="4882" width="1.140625" customWidth="1"/>
    <col min="5121" max="5121" width="37.7109375" customWidth="1"/>
    <col min="5122" max="5122" width="1.7109375" customWidth="1"/>
    <col min="5123" max="5123" width="8.28515625" customWidth="1"/>
    <col min="5124" max="5124" width="3.42578125" customWidth="1"/>
    <col min="5125" max="5125" width="10.85546875" bestFit="1" customWidth="1"/>
    <col min="5126" max="5126" width="1.85546875" customWidth="1"/>
    <col min="5127" max="5127" width="0" hidden="1" customWidth="1"/>
    <col min="5128" max="5128" width="9.28515625" customWidth="1"/>
    <col min="5129" max="5129" width="1.7109375" customWidth="1"/>
    <col min="5130" max="5130" width="9.28515625" customWidth="1"/>
    <col min="5131" max="5131" width="1.5703125" customWidth="1"/>
    <col min="5132" max="5132" width="10.28515625" bestFit="1" customWidth="1"/>
    <col min="5133" max="5133" width="1.42578125" customWidth="1"/>
    <col min="5134" max="5134" width="9.42578125" customWidth="1"/>
    <col min="5135" max="5135" width="1.140625" customWidth="1"/>
    <col min="5136" max="5136" width="9.85546875" customWidth="1"/>
    <col min="5137" max="5138" width="1.140625" customWidth="1"/>
    <col min="5377" max="5377" width="37.7109375" customWidth="1"/>
    <col min="5378" max="5378" width="1.7109375" customWidth="1"/>
    <col min="5379" max="5379" width="8.28515625" customWidth="1"/>
    <col min="5380" max="5380" width="3.42578125" customWidth="1"/>
    <col min="5381" max="5381" width="10.85546875" bestFit="1" customWidth="1"/>
    <col min="5382" max="5382" width="1.85546875" customWidth="1"/>
    <col min="5383" max="5383" width="0" hidden="1" customWidth="1"/>
    <col min="5384" max="5384" width="9.28515625" customWidth="1"/>
    <col min="5385" max="5385" width="1.7109375" customWidth="1"/>
    <col min="5386" max="5386" width="9.28515625" customWidth="1"/>
    <col min="5387" max="5387" width="1.5703125" customWidth="1"/>
    <col min="5388" max="5388" width="10.28515625" bestFit="1" customWidth="1"/>
    <col min="5389" max="5389" width="1.42578125" customWidth="1"/>
    <col min="5390" max="5390" width="9.42578125" customWidth="1"/>
    <col min="5391" max="5391" width="1.140625" customWidth="1"/>
    <col min="5392" max="5392" width="9.85546875" customWidth="1"/>
    <col min="5393" max="5394" width="1.140625" customWidth="1"/>
    <col min="5633" max="5633" width="37.7109375" customWidth="1"/>
    <col min="5634" max="5634" width="1.7109375" customWidth="1"/>
    <col min="5635" max="5635" width="8.28515625" customWidth="1"/>
    <col min="5636" max="5636" width="3.42578125" customWidth="1"/>
    <col min="5637" max="5637" width="10.85546875" bestFit="1" customWidth="1"/>
    <col min="5638" max="5638" width="1.85546875" customWidth="1"/>
    <col min="5639" max="5639" width="0" hidden="1" customWidth="1"/>
    <col min="5640" max="5640" width="9.28515625" customWidth="1"/>
    <col min="5641" max="5641" width="1.7109375" customWidth="1"/>
    <col min="5642" max="5642" width="9.28515625" customWidth="1"/>
    <col min="5643" max="5643" width="1.5703125" customWidth="1"/>
    <col min="5644" max="5644" width="10.28515625" bestFit="1" customWidth="1"/>
    <col min="5645" max="5645" width="1.42578125" customWidth="1"/>
    <col min="5646" max="5646" width="9.42578125" customWidth="1"/>
    <col min="5647" max="5647" width="1.140625" customWidth="1"/>
    <col min="5648" max="5648" width="9.85546875" customWidth="1"/>
    <col min="5649" max="5650" width="1.140625" customWidth="1"/>
    <col min="5889" max="5889" width="37.7109375" customWidth="1"/>
    <col min="5890" max="5890" width="1.7109375" customWidth="1"/>
    <col min="5891" max="5891" width="8.28515625" customWidth="1"/>
    <col min="5892" max="5892" width="3.42578125" customWidth="1"/>
    <col min="5893" max="5893" width="10.85546875" bestFit="1" customWidth="1"/>
    <col min="5894" max="5894" width="1.85546875" customWidth="1"/>
    <col min="5895" max="5895" width="0" hidden="1" customWidth="1"/>
    <col min="5896" max="5896" width="9.28515625" customWidth="1"/>
    <col min="5897" max="5897" width="1.7109375" customWidth="1"/>
    <col min="5898" max="5898" width="9.28515625" customWidth="1"/>
    <col min="5899" max="5899" width="1.5703125" customWidth="1"/>
    <col min="5900" max="5900" width="10.28515625" bestFit="1" customWidth="1"/>
    <col min="5901" max="5901" width="1.42578125" customWidth="1"/>
    <col min="5902" max="5902" width="9.42578125" customWidth="1"/>
    <col min="5903" max="5903" width="1.140625" customWidth="1"/>
    <col min="5904" max="5904" width="9.85546875" customWidth="1"/>
    <col min="5905" max="5906" width="1.140625" customWidth="1"/>
    <col min="6145" max="6145" width="37.7109375" customWidth="1"/>
    <col min="6146" max="6146" width="1.7109375" customWidth="1"/>
    <col min="6147" max="6147" width="8.28515625" customWidth="1"/>
    <col min="6148" max="6148" width="3.42578125" customWidth="1"/>
    <col min="6149" max="6149" width="10.85546875" bestFit="1" customWidth="1"/>
    <col min="6150" max="6150" width="1.85546875" customWidth="1"/>
    <col min="6151" max="6151" width="0" hidden="1" customWidth="1"/>
    <col min="6152" max="6152" width="9.28515625" customWidth="1"/>
    <col min="6153" max="6153" width="1.7109375" customWidth="1"/>
    <col min="6154" max="6154" width="9.28515625" customWidth="1"/>
    <col min="6155" max="6155" width="1.5703125" customWidth="1"/>
    <col min="6156" max="6156" width="10.28515625" bestFit="1" customWidth="1"/>
    <col min="6157" max="6157" width="1.42578125" customWidth="1"/>
    <col min="6158" max="6158" width="9.42578125" customWidth="1"/>
    <col min="6159" max="6159" width="1.140625" customWidth="1"/>
    <col min="6160" max="6160" width="9.85546875" customWidth="1"/>
    <col min="6161" max="6162" width="1.140625" customWidth="1"/>
    <col min="6401" max="6401" width="37.7109375" customWidth="1"/>
    <col min="6402" max="6402" width="1.7109375" customWidth="1"/>
    <col min="6403" max="6403" width="8.28515625" customWidth="1"/>
    <col min="6404" max="6404" width="3.42578125" customWidth="1"/>
    <col min="6405" max="6405" width="10.85546875" bestFit="1" customWidth="1"/>
    <col min="6406" max="6406" width="1.85546875" customWidth="1"/>
    <col min="6407" max="6407" width="0" hidden="1" customWidth="1"/>
    <col min="6408" max="6408" width="9.28515625" customWidth="1"/>
    <col min="6409" max="6409" width="1.7109375" customWidth="1"/>
    <col min="6410" max="6410" width="9.28515625" customWidth="1"/>
    <col min="6411" max="6411" width="1.5703125" customWidth="1"/>
    <col min="6412" max="6412" width="10.28515625" bestFit="1" customWidth="1"/>
    <col min="6413" max="6413" width="1.42578125" customWidth="1"/>
    <col min="6414" max="6414" width="9.42578125" customWidth="1"/>
    <col min="6415" max="6415" width="1.140625" customWidth="1"/>
    <col min="6416" max="6416" width="9.85546875" customWidth="1"/>
    <col min="6417" max="6418" width="1.140625" customWidth="1"/>
    <col min="6657" max="6657" width="37.7109375" customWidth="1"/>
    <col min="6658" max="6658" width="1.7109375" customWidth="1"/>
    <col min="6659" max="6659" width="8.28515625" customWidth="1"/>
    <col min="6660" max="6660" width="3.42578125" customWidth="1"/>
    <col min="6661" max="6661" width="10.85546875" bestFit="1" customWidth="1"/>
    <col min="6662" max="6662" width="1.85546875" customWidth="1"/>
    <col min="6663" max="6663" width="0" hidden="1" customWidth="1"/>
    <col min="6664" max="6664" width="9.28515625" customWidth="1"/>
    <col min="6665" max="6665" width="1.7109375" customWidth="1"/>
    <col min="6666" max="6666" width="9.28515625" customWidth="1"/>
    <col min="6667" max="6667" width="1.5703125" customWidth="1"/>
    <col min="6668" max="6668" width="10.28515625" bestFit="1" customWidth="1"/>
    <col min="6669" max="6669" width="1.42578125" customWidth="1"/>
    <col min="6670" max="6670" width="9.42578125" customWidth="1"/>
    <col min="6671" max="6671" width="1.140625" customWidth="1"/>
    <col min="6672" max="6672" width="9.85546875" customWidth="1"/>
    <col min="6673" max="6674" width="1.140625" customWidth="1"/>
    <col min="6913" max="6913" width="37.7109375" customWidth="1"/>
    <col min="6914" max="6914" width="1.7109375" customWidth="1"/>
    <col min="6915" max="6915" width="8.28515625" customWidth="1"/>
    <col min="6916" max="6916" width="3.42578125" customWidth="1"/>
    <col min="6917" max="6917" width="10.85546875" bestFit="1" customWidth="1"/>
    <col min="6918" max="6918" width="1.85546875" customWidth="1"/>
    <col min="6919" max="6919" width="0" hidden="1" customWidth="1"/>
    <col min="6920" max="6920" width="9.28515625" customWidth="1"/>
    <col min="6921" max="6921" width="1.7109375" customWidth="1"/>
    <col min="6922" max="6922" width="9.28515625" customWidth="1"/>
    <col min="6923" max="6923" width="1.5703125" customWidth="1"/>
    <col min="6924" max="6924" width="10.28515625" bestFit="1" customWidth="1"/>
    <col min="6925" max="6925" width="1.42578125" customWidth="1"/>
    <col min="6926" max="6926" width="9.42578125" customWidth="1"/>
    <col min="6927" max="6927" width="1.140625" customWidth="1"/>
    <col min="6928" max="6928" width="9.85546875" customWidth="1"/>
    <col min="6929" max="6930" width="1.140625" customWidth="1"/>
    <col min="7169" max="7169" width="37.7109375" customWidth="1"/>
    <col min="7170" max="7170" width="1.7109375" customWidth="1"/>
    <col min="7171" max="7171" width="8.28515625" customWidth="1"/>
    <col min="7172" max="7172" width="3.42578125" customWidth="1"/>
    <col min="7173" max="7173" width="10.85546875" bestFit="1" customWidth="1"/>
    <col min="7174" max="7174" width="1.85546875" customWidth="1"/>
    <col min="7175" max="7175" width="0" hidden="1" customWidth="1"/>
    <col min="7176" max="7176" width="9.28515625" customWidth="1"/>
    <col min="7177" max="7177" width="1.7109375" customWidth="1"/>
    <col min="7178" max="7178" width="9.28515625" customWidth="1"/>
    <col min="7179" max="7179" width="1.5703125" customWidth="1"/>
    <col min="7180" max="7180" width="10.28515625" bestFit="1" customWidth="1"/>
    <col min="7181" max="7181" width="1.42578125" customWidth="1"/>
    <col min="7182" max="7182" width="9.42578125" customWidth="1"/>
    <col min="7183" max="7183" width="1.140625" customWidth="1"/>
    <col min="7184" max="7184" width="9.85546875" customWidth="1"/>
    <col min="7185" max="7186" width="1.140625" customWidth="1"/>
    <col min="7425" max="7425" width="37.7109375" customWidth="1"/>
    <col min="7426" max="7426" width="1.7109375" customWidth="1"/>
    <col min="7427" max="7427" width="8.28515625" customWidth="1"/>
    <col min="7428" max="7428" width="3.42578125" customWidth="1"/>
    <col min="7429" max="7429" width="10.85546875" bestFit="1" customWidth="1"/>
    <col min="7430" max="7430" width="1.85546875" customWidth="1"/>
    <col min="7431" max="7431" width="0" hidden="1" customWidth="1"/>
    <col min="7432" max="7432" width="9.28515625" customWidth="1"/>
    <col min="7433" max="7433" width="1.7109375" customWidth="1"/>
    <col min="7434" max="7434" width="9.28515625" customWidth="1"/>
    <col min="7435" max="7435" width="1.5703125" customWidth="1"/>
    <col min="7436" max="7436" width="10.28515625" bestFit="1" customWidth="1"/>
    <col min="7437" max="7437" width="1.42578125" customWidth="1"/>
    <col min="7438" max="7438" width="9.42578125" customWidth="1"/>
    <col min="7439" max="7439" width="1.140625" customWidth="1"/>
    <col min="7440" max="7440" width="9.85546875" customWidth="1"/>
    <col min="7441" max="7442" width="1.140625" customWidth="1"/>
    <col min="7681" max="7681" width="37.7109375" customWidth="1"/>
    <col min="7682" max="7682" width="1.7109375" customWidth="1"/>
    <col min="7683" max="7683" width="8.28515625" customWidth="1"/>
    <col min="7684" max="7684" width="3.42578125" customWidth="1"/>
    <col min="7685" max="7685" width="10.85546875" bestFit="1" customWidth="1"/>
    <col min="7686" max="7686" width="1.85546875" customWidth="1"/>
    <col min="7687" max="7687" width="0" hidden="1" customWidth="1"/>
    <col min="7688" max="7688" width="9.28515625" customWidth="1"/>
    <col min="7689" max="7689" width="1.7109375" customWidth="1"/>
    <col min="7690" max="7690" width="9.28515625" customWidth="1"/>
    <col min="7691" max="7691" width="1.5703125" customWidth="1"/>
    <col min="7692" max="7692" width="10.28515625" bestFit="1" customWidth="1"/>
    <col min="7693" max="7693" width="1.42578125" customWidth="1"/>
    <col min="7694" max="7694" width="9.42578125" customWidth="1"/>
    <col min="7695" max="7695" width="1.140625" customWidth="1"/>
    <col min="7696" max="7696" width="9.85546875" customWidth="1"/>
    <col min="7697" max="7698" width="1.140625" customWidth="1"/>
    <col min="7937" max="7937" width="37.7109375" customWidth="1"/>
    <col min="7938" max="7938" width="1.7109375" customWidth="1"/>
    <col min="7939" max="7939" width="8.28515625" customWidth="1"/>
    <col min="7940" max="7940" width="3.42578125" customWidth="1"/>
    <col min="7941" max="7941" width="10.85546875" bestFit="1" customWidth="1"/>
    <col min="7942" max="7942" width="1.85546875" customWidth="1"/>
    <col min="7943" max="7943" width="0" hidden="1" customWidth="1"/>
    <col min="7944" max="7944" width="9.28515625" customWidth="1"/>
    <col min="7945" max="7945" width="1.7109375" customWidth="1"/>
    <col min="7946" max="7946" width="9.28515625" customWidth="1"/>
    <col min="7947" max="7947" width="1.5703125" customWidth="1"/>
    <col min="7948" max="7948" width="10.28515625" bestFit="1" customWidth="1"/>
    <col min="7949" max="7949" width="1.42578125" customWidth="1"/>
    <col min="7950" max="7950" width="9.42578125" customWidth="1"/>
    <col min="7951" max="7951" width="1.140625" customWidth="1"/>
    <col min="7952" max="7952" width="9.85546875" customWidth="1"/>
    <col min="7953" max="7954" width="1.140625" customWidth="1"/>
    <col min="8193" max="8193" width="37.7109375" customWidth="1"/>
    <col min="8194" max="8194" width="1.7109375" customWidth="1"/>
    <col min="8195" max="8195" width="8.28515625" customWidth="1"/>
    <col min="8196" max="8196" width="3.42578125" customWidth="1"/>
    <col min="8197" max="8197" width="10.85546875" bestFit="1" customWidth="1"/>
    <col min="8198" max="8198" width="1.85546875" customWidth="1"/>
    <col min="8199" max="8199" width="0" hidden="1" customWidth="1"/>
    <col min="8200" max="8200" width="9.28515625" customWidth="1"/>
    <col min="8201" max="8201" width="1.7109375" customWidth="1"/>
    <col min="8202" max="8202" width="9.28515625" customWidth="1"/>
    <col min="8203" max="8203" width="1.5703125" customWidth="1"/>
    <col min="8204" max="8204" width="10.28515625" bestFit="1" customWidth="1"/>
    <col min="8205" max="8205" width="1.42578125" customWidth="1"/>
    <col min="8206" max="8206" width="9.42578125" customWidth="1"/>
    <col min="8207" max="8207" width="1.140625" customWidth="1"/>
    <col min="8208" max="8208" width="9.85546875" customWidth="1"/>
    <col min="8209" max="8210" width="1.140625" customWidth="1"/>
    <col min="8449" max="8449" width="37.7109375" customWidth="1"/>
    <col min="8450" max="8450" width="1.7109375" customWidth="1"/>
    <col min="8451" max="8451" width="8.28515625" customWidth="1"/>
    <col min="8452" max="8452" width="3.42578125" customWidth="1"/>
    <col min="8453" max="8453" width="10.85546875" bestFit="1" customWidth="1"/>
    <col min="8454" max="8454" width="1.85546875" customWidth="1"/>
    <col min="8455" max="8455" width="0" hidden="1" customWidth="1"/>
    <col min="8456" max="8456" width="9.28515625" customWidth="1"/>
    <col min="8457" max="8457" width="1.7109375" customWidth="1"/>
    <col min="8458" max="8458" width="9.28515625" customWidth="1"/>
    <col min="8459" max="8459" width="1.5703125" customWidth="1"/>
    <col min="8460" max="8460" width="10.28515625" bestFit="1" customWidth="1"/>
    <col min="8461" max="8461" width="1.42578125" customWidth="1"/>
    <col min="8462" max="8462" width="9.42578125" customWidth="1"/>
    <col min="8463" max="8463" width="1.140625" customWidth="1"/>
    <col min="8464" max="8464" width="9.85546875" customWidth="1"/>
    <col min="8465" max="8466" width="1.140625" customWidth="1"/>
    <col min="8705" max="8705" width="37.7109375" customWidth="1"/>
    <col min="8706" max="8706" width="1.7109375" customWidth="1"/>
    <col min="8707" max="8707" width="8.28515625" customWidth="1"/>
    <col min="8708" max="8708" width="3.42578125" customWidth="1"/>
    <col min="8709" max="8709" width="10.85546875" bestFit="1" customWidth="1"/>
    <col min="8710" max="8710" width="1.85546875" customWidth="1"/>
    <col min="8711" max="8711" width="0" hidden="1" customWidth="1"/>
    <col min="8712" max="8712" width="9.28515625" customWidth="1"/>
    <col min="8713" max="8713" width="1.7109375" customWidth="1"/>
    <col min="8714" max="8714" width="9.28515625" customWidth="1"/>
    <col min="8715" max="8715" width="1.5703125" customWidth="1"/>
    <col min="8716" max="8716" width="10.28515625" bestFit="1" customWidth="1"/>
    <col min="8717" max="8717" width="1.42578125" customWidth="1"/>
    <col min="8718" max="8718" width="9.42578125" customWidth="1"/>
    <col min="8719" max="8719" width="1.140625" customWidth="1"/>
    <col min="8720" max="8720" width="9.85546875" customWidth="1"/>
    <col min="8721" max="8722" width="1.140625" customWidth="1"/>
    <col min="8961" max="8961" width="37.7109375" customWidth="1"/>
    <col min="8962" max="8962" width="1.7109375" customWidth="1"/>
    <col min="8963" max="8963" width="8.28515625" customWidth="1"/>
    <col min="8964" max="8964" width="3.42578125" customWidth="1"/>
    <col min="8965" max="8965" width="10.85546875" bestFit="1" customWidth="1"/>
    <col min="8966" max="8966" width="1.85546875" customWidth="1"/>
    <col min="8967" max="8967" width="0" hidden="1" customWidth="1"/>
    <col min="8968" max="8968" width="9.28515625" customWidth="1"/>
    <col min="8969" max="8969" width="1.7109375" customWidth="1"/>
    <col min="8970" max="8970" width="9.28515625" customWidth="1"/>
    <col min="8971" max="8971" width="1.5703125" customWidth="1"/>
    <col min="8972" max="8972" width="10.28515625" bestFit="1" customWidth="1"/>
    <col min="8973" max="8973" width="1.42578125" customWidth="1"/>
    <col min="8974" max="8974" width="9.42578125" customWidth="1"/>
    <col min="8975" max="8975" width="1.140625" customWidth="1"/>
    <col min="8976" max="8976" width="9.85546875" customWidth="1"/>
    <col min="8977" max="8978" width="1.140625" customWidth="1"/>
    <col min="9217" max="9217" width="37.7109375" customWidth="1"/>
    <col min="9218" max="9218" width="1.7109375" customWidth="1"/>
    <col min="9219" max="9219" width="8.28515625" customWidth="1"/>
    <col min="9220" max="9220" width="3.42578125" customWidth="1"/>
    <col min="9221" max="9221" width="10.85546875" bestFit="1" customWidth="1"/>
    <col min="9222" max="9222" width="1.85546875" customWidth="1"/>
    <col min="9223" max="9223" width="0" hidden="1" customWidth="1"/>
    <col min="9224" max="9224" width="9.28515625" customWidth="1"/>
    <col min="9225" max="9225" width="1.7109375" customWidth="1"/>
    <col min="9226" max="9226" width="9.28515625" customWidth="1"/>
    <col min="9227" max="9227" width="1.5703125" customWidth="1"/>
    <col min="9228" max="9228" width="10.28515625" bestFit="1" customWidth="1"/>
    <col min="9229" max="9229" width="1.42578125" customWidth="1"/>
    <col min="9230" max="9230" width="9.42578125" customWidth="1"/>
    <col min="9231" max="9231" width="1.140625" customWidth="1"/>
    <col min="9232" max="9232" width="9.85546875" customWidth="1"/>
    <col min="9233" max="9234" width="1.140625" customWidth="1"/>
    <col min="9473" max="9473" width="37.7109375" customWidth="1"/>
    <col min="9474" max="9474" width="1.7109375" customWidth="1"/>
    <col min="9475" max="9475" width="8.28515625" customWidth="1"/>
    <col min="9476" max="9476" width="3.42578125" customWidth="1"/>
    <col min="9477" max="9477" width="10.85546875" bestFit="1" customWidth="1"/>
    <col min="9478" max="9478" width="1.85546875" customWidth="1"/>
    <col min="9479" max="9479" width="0" hidden="1" customWidth="1"/>
    <col min="9480" max="9480" width="9.28515625" customWidth="1"/>
    <col min="9481" max="9481" width="1.7109375" customWidth="1"/>
    <col min="9482" max="9482" width="9.28515625" customWidth="1"/>
    <col min="9483" max="9483" width="1.5703125" customWidth="1"/>
    <col min="9484" max="9484" width="10.28515625" bestFit="1" customWidth="1"/>
    <col min="9485" max="9485" width="1.42578125" customWidth="1"/>
    <col min="9486" max="9486" width="9.42578125" customWidth="1"/>
    <col min="9487" max="9487" width="1.140625" customWidth="1"/>
    <col min="9488" max="9488" width="9.85546875" customWidth="1"/>
    <col min="9489" max="9490" width="1.140625" customWidth="1"/>
    <col min="9729" max="9729" width="37.7109375" customWidth="1"/>
    <col min="9730" max="9730" width="1.7109375" customWidth="1"/>
    <col min="9731" max="9731" width="8.28515625" customWidth="1"/>
    <col min="9732" max="9732" width="3.42578125" customWidth="1"/>
    <col min="9733" max="9733" width="10.85546875" bestFit="1" customWidth="1"/>
    <col min="9734" max="9734" width="1.85546875" customWidth="1"/>
    <col min="9735" max="9735" width="0" hidden="1" customWidth="1"/>
    <col min="9736" max="9736" width="9.28515625" customWidth="1"/>
    <col min="9737" max="9737" width="1.7109375" customWidth="1"/>
    <col min="9738" max="9738" width="9.28515625" customWidth="1"/>
    <col min="9739" max="9739" width="1.5703125" customWidth="1"/>
    <col min="9740" max="9740" width="10.28515625" bestFit="1" customWidth="1"/>
    <col min="9741" max="9741" width="1.42578125" customWidth="1"/>
    <col min="9742" max="9742" width="9.42578125" customWidth="1"/>
    <col min="9743" max="9743" width="1.140625" customWidth="1"/>
    <col min="9744" max="9744" width="9.85546875" customWidth="1"/>
    <col min="9745" max="9746" width="1.140625" customWidth="1"/>
    <col min="9985" max="9985" width="37.7109375" customWidth="1"/>
    <col min="9986" max="9986" width="1.7109375" customWidth="1"/>
    <col min="9987" max="9987" width="8.28515625" customWidth="1"/>
    <col min="9988" max="9988" width="3.42578125" customWidth="1"/>
    <col min="9989" max="9989" width="10.85546875" bestFit="1" customWidth="1"/>
    <col min="9990" max="9990" width="1.85546875" customWidth="1"/>
    <col min="9991" max="9991" width="0" hidden="1" customWidth="1"/>
    <col min="9992" max="9992" width="9.28515625" customWidth="1"/>
    <col min="9993" max="9993" width="1.7109375" customWidth="1"/>
    <col min="9994" max="9994" width="9.28515625" customWidth="1"/>
    <col min="9995" max="9995" width="1.5703125" customWidth="1"/>
    <col min="9996" max="9996" width="10.28515625" bestFit="1" customWidth="1"/>
    <col min="9997" max="9997" width="1.42578125" customWidth="1"/>
    <col min="9998" max="9998" width="9.42578125" customWidth="1"/>
    <col min="9999" max="9999" width="1.140625" customWidth="1"/>
    <col min="10000" max="10000" width="9.85546875" customWidth="1"/>
    <col min="10001" max="10002" width="1.140625" customWidth="1"/>
    <col min="10241" max="10241" width="37.7109375" customWidth="1"/>
    <col min="10242" max="10242" width="1.7109375" customWidth="1"/>
    <col min="10243" max="10243" width="8.28515625" customWidth="1"/>
    <col min="10244" max="10244" width="3.42578125" customWidth="1"/>
    <col min="10245" max="10245" width="10.85546875" bestFit="1" customWidth="1"/>
    <col min="10246" max="10246" width="1.85546875" customWidth="1"/>
    <col min="10247" max="10247" width="0" hidden="1" customWidth="1"/>
    <col min="10248" max="10248" width="9.28515625" customWidth="1"/>
    <col min="10249" max="10249" width="1.7109375" customWidth="1"/>
    <col min="10250" max="10250" width="9.28515625" customWidth="1"/>
    <col min="10251" max="10251" width="1.5703125" customWidth="1"/>
    <col min="10252" max="10252" width="10.28515625" bestFit="1" customWidth="1"/>
    <col min="10253" max="10253" width="1.42578125" customWidth="1"/>
    <col min="10254" max="10254" width="9.42578125" customWidth="1"/>
    <col min="10255" max="10255" width="1.140625" customWidth="1"/>
    <col min="10256" max="10256" width="9.85546875" customWidth="1"/>
    <col min="10257" max="10258" width="1.140625" customWidth="1"/>
    <col min="10497" max="10497" width="37.7109375" customWidth="1"/>
    <col min="10498" max="10498" width="1.7109375" customWidth="1"/>
    <col min="10499" max="10499" width="8.28515625" customWidth="1"/>
    <col min="10500" max="10500" width="3.42578125" customWidth="1"/>
    <col min="10501" max="10501" width="10.85546875" bestFit="1" customWidth="1"/>
    <col min="10502" max="10502" width="1.85546875" customWidth="1"/>
    <col min="10503" max="10503" width="0" hidden="1" customWidth="1"/>
    <col min="10504" max="10504" width="9.28515625" customWidth="1"/>
    <col min="10505" max="10505" width="1.7109375" customWidth="1"/>
    <col min="10506" max="10506" width="9.28515625" customWidth="1"/>
    <col min="10507" max="10507" width="1.5703125" customWidth="1"/>
    <col min="10508" max="10508" width="10.28515625" bestFit="1" customWidth="1"/>
    <col min="10509" max="10509" width="1.42578125" customWidth="1"/>
    <col min="10510" max="10510" width="9.42578125" customWidth="1"/>
    <col min="10511" max="10511" width="1.140625" customWidth="1"/>
    <col min="10512" max="10512" width="9.85546875" customWidth="1"/>
    <col min="10513" max="10514" width="1.140625" customWidth="1"/>
    <col min="10753" max="10753" width="37.7109375" customWidth="1"/>
    <col min="10754" max="10754" width="1.7109375" customWidth="1"/>
    <col min="10755" max="10755" width="8.28515625" customWidth="1"/>
    <col min="10756" max="10756" width="3.42578125" customWidth="1"/>
    <col min="10757" max="10757" width="10.85546875" bestFit="1" customWidth="1"/>
    <col min="10758" max="10758" width="1.85546875" customWidth="1"/>
    <col min="10759" max="10759" width="0" hidden="1" customWidth="1"/>
    <col min="10760" max="10760" width="9.28515625" customWidth="1"/>
    <col min="10761" max="10761" width="1.7109375" customWidth="1"/>
    <col min="10762" max="10762" width="9.28515625" customWidth="1"/>
    <col min="10763" max="10763" width="1.5703125" customWidth="1"/>
    <col min="10764" max="10764" width="10.28515625" bestFit="1" customWidth="1"/>
    <col min="10765" max="10765" width="1.42578125" customWidth="1"/>
    <col min="10766" max="10766" width="9.42578125" customWidth="1"/>
    <col min="10767" max="10767" width="1.140625" customWidth="1"/>
    <col min="10768" max="10768" width="9.85546875" customWidth="1"/>
    <col min="10769" max="10770" width="1.140625" customWidth="1"/>
    <col min="11009" max="11009" width="37.7109375" customWidth="1"/>
    <col min="11010" max="11010" width="1.7109375" customWidth="1"/>
    <col min="11011" max="11011" width="8.28515625" customWidth="1"/>
    <col min="11012" max="11012" width="3.42578125" customWidth="1"/>
    <col min="11013" max="11013" width="10.85546875" bestFit="1" customWidth="1"/>
    <col min="11014" max="11014" width="1.85546875" customWidth="1"/>
    <col min="11015" max="11015" width="0" hidden="1" customWidth="1"/>
    <col min="11016" max="11016" width="9.28515625" customWidth="1"/>
    <col min="11017" max="11017" width="1.7109375" customWidth="1"/>
    <col min="11018" max="11018" width="9.28515625" customWidth="1"/>
    <col min="11019" max="11019" width="1.5703125" customWidth="1"/>
    <col min="11020" max="11020" width="10.28515625" bestFit="1" customWidth="1"/>
    <col min="11021" max="11021" width="1.42578125" customWidth="1"/>
    <col min="11022" max="11022" width="9.42578125" customWidth="1"/>
    <col min="11023" max="11023" width="1.140625" customWidth="1"/>
    <col min="11024" max="11024" width="9.85546875" customWidth="1"/>
    <col min="11025" max="11026" width="1.140625" customWidth="1"/>
    <col min="11265" max="11265" width="37.7109375" customWidth="1"/>
    <col min="11266" max="11266" width="1.7109375" customWidth="1"/>
    <col min="11267" max="11267" width="8.28515625" customWidth="1"/>
    <col min="11268" max="11268" width="3.42578125" customWidth="1"/>
    <col min="11269" max="11269" width="10.85546875" bestFit="1" customWidth="1"/>
    <col min="11270" max="11270" width="1.85546875" customWidth="1"/>
    <col min="11271" max="11271" width="0" hidden="1" customWidth="1"/>
    <col min="11272" max="11272" width="9.28515625" customWidth="1"/>
    <col min="11273" max="11273" width="1.7109375" customWidth="1"/>
    <col min="11274" max="11274" width="9.28515625" customWidth="1"/>
    <col min="11275" max="11275" width="1.5703125" customWidth="1"/>
    <col min="11276" max="11276" width="10.28515625" bestFit="1" customWidth="1"/>
    <col min="11277" max="11277" width="1.42578125" customWidth="1"/>
    <col min="11278" max="11278" width="9.42578125" customWidth="1"/>
    <col min="11279" max="11279" width="1.140625" customWidth="1"/>
    <col min="11280" max="11280" width="9.85546875" customWidth="1"/>
    <col min="11281" max="11282" width="1.140625" customWidth="1"/>
    <col min="11521" max="11521" width="37.7109375" customWidth="1"/>
    <col min="11522" max="11522" width="1.7109375" customWidth="1"/>
    <col min="11523" max="11523" width="8.28515625" customWidth="1"/>
    <col min="11524" max="11524" width="3.42578125" customWidth="1"/>
    <col min="11525" max="11525" width="10.85546875" bestFit="1" customWidth="1"/>
    <col min="11526" max="11526" width="1.85546875" customWidth="1"/>
    <col min="11527" max="11527" width="0" hidden="1" customWidth="1"/>
    <col min="11528" max="11528" width="9.28515625" customWidth="1"/>
    <col min="11529" max="11529" width="1.7109375" customWidth="1"/>
    <col min="11530" max="11530" width="9.28515625" customWidth="1"/>
    <col min="11531" max="11531" width="1.5703125" customWidth="1"/>
    <col min="11532" max="11532" width="10.28515625" bestFit="1" customWidth="1"/>
    <col min="11533" max="11533" width="1.42578125" customWidth="1"/>
    <col min="11534" max="11534" width="9.42578125" customWidth="1"/>
    <col min="11535" max="11535" width="1.140625" customWidth="1"/>
    <col min="11536" max="11536" width="9.85546875" customWidth="1"/>
    <col min="11537" max="11538" width="1.140625" customWidth="1"/>
    <col min="11777" max="11777" width="37.7109375" customWidth="1"/>
    <col min="11778" max="11778" width="1.7109375" customWidth="1"/>
    <col min="11779" max="11779" width="8.28515625" customWidth="1"/>
    <col min="11780" max="11780" width="3.42578125" customWidth="1"/>
    <col min="11781" max="11781" width="10.85546875" bestFit="1" customWidth="1"/>
    <col min="11782" max="11782" width="1.85546875" customWidth="1"/>
    <col min="11783" max="11783" width="0" hidden="1" customWidth="1"/>
    <col min="11784" max="11784" width="9.28515625" customWidth="1"/>
    <col min="11785" max="11785" width="1.7109375" customWidth="1"/>
    <col min="11786" max="11786" width="9.28515625" customWidth="1"/>
    <col min="11787" max="11787" width="1.5703125" customWidth="1"/>
    <col min="11788" max="11788" width="10.28515625" bestFit="1" customWidth="1"/>
    <col min="11789" max="11789" width="1.42578125" customWidth="1"/>
    <col min="11790" max="11790" width="9.42578125" customWidth="1"/>
    <col min="11791" max="11791" width="1.140625" customWidth="1"/>
    <col min="11792" max="11792" width="9.85546875" customWidth="1"/>
    <col min="11793" max="11794" width="1.140625" customWidth="1"/>
    <col min="12033" max="12033" width="37.7109375" customWidth="1"/>
    <col min="12034" max="12034" width="1.7109375" customWidth="1"/>
    <col min="12035" max="12035" width="8.28515625" customWidth="1"/>
    <col min="12036" max="12036" width="3.42578125" customWidth="1"/>
    <col min="12037" max="12037" width="10.85546875" bestFit="1" customWidth="1"/>
    <col min="12038" max="12038" width="1.85546875" customWidth="1"/>
    <col min="12039" max="12039" width="0" hidden="1" customWidth="1"/>
    <col min="12040" max="12040" width="9.28515625" customWidth="1"/>
    <col min="12041" max="12041" width="1.7109375" customWidth="1"/>
    <col min="12042" max="12042" width="9.28515625" customWidth="1"/>
    <col min="12043" max="12043" width="1.5703125" customWidth="1"/>
    <col min="12044" max="12044" width="10.28515625" bestFit="1" customWidth="1"/>
    <col min="12045" max="12045" width="1.42578125" customWidth="1"/>
    <col min="12046" max="12046" width="9.42578125" customWidth="1"/>
    <col min="12047" max="12047" width="1.140625" customWidth="1"/>
    <col min="12048" max="12048" width="9.85546875" customWidth="1"/>
    <col min="12049" max="12050" width="1.140625" customWidth="1"/>
    <col min="12289" max="12289" width="37.7109375" customWidth="1"/>
    <col min="12290" max="12290" width="1.7109375" customWidth="1"/>
    <col min="12291" max="12291" width="8.28515625" customWidth="1"/>
    <col min="12292" max="12292" width="3.42578125" customWidth="1"/>
    <col min="12293" max="12293" width="10.85546875" bestFit="1" customWidth="1"/>
    <col min="12294" max="12294" width="1.85546875" customWidth="1"/>
    <col min="12295" max="12295" width="0" hidden="1" customWidth="1"/>
    <col min="12296" max="12296" width="9.28515625" customWidth="1"/>
    <col min="12297" max="12297" width="1.7109375" customWidth="1"/>
    <col min="12298" max="12298" width="9.28515625" customWidth="1"/>
    <col min="12299" max="12299" width="1.5703125" customWidth="1"/>
    <col min="12300" max="12300" width="10.28515625" bestFit="1" customWidth="1"/>
    <col min="12301" max="12301" width="1.42578125" customWidth="1"/>
    <col min="12302" max="12302" width="9.42578125" customWidth="1"/>
    <col min="12303" max="12303" width="1.140625" customWidth="1"/>
    <col min="12304" max="12304" width="9.85546875" customWidth="1"/>
    <col min="12305" max="12306" width="1.140625" customWidth="1"/>
    <col min="12545" max="12545" width="37.7109375" customWidth="1"/>
    <col min="12546" max="12546" width="1.7109375" customWidth="1"/>
    <col min="12547" max="12547" width="8.28515625" customWidth="1"/>
    <col min="12548" max="12548" width="3.42578125" customWidth="1"/>
    <col min="12549" max="12549" width="10.85546875" bestFit="1" customWidth="1"/>
    <col min="12550" max="12550" width="1.85546875" customWidth="1"/>
    <col min="12551" max="12551" width="0" hidden="1" customWidth="1"/>
    <col min="12552" max="12552" width="9.28515625" customWidth="1"/>
    <col min="12553" max="12553" width="1.7109375" customWidth="1"/>
    <col min="12554" max="12554" width="9.28515625" customWidth="1"/>
    <col min="12555" max="12555" width="1.5703125" customWidth="1"/>
    <col min="12556" max="12556" width="10.28515625" bestFit="1" customWidth="1"/>
    <col min="12557" max="12557" width="1.42578125" customWidth="1"/>
    <col min="12558" max="12558" width="9.42578125" customWidth="1"/>
    <col min="12559" max="12559" width="1.140625" customWidth="1"/>
    <col min="12560" max="12560" width="9.85546875" customWidth="1"/>
    <col min="12561" max="12562" width="1.140625" customWidth="1"/>
    <col min="12801" max="12801" width="37.7109375" customWidth="1"/>
    <col min="12802" max="12802" width="1.7109375" customWidth="1"/>
    <col min="12803" max="12803" width="8.28515625" customWidth="1"/>
    <col min="12804" max="12804" width="3.42578125" customWidth="1"/>
    <col min="12805" max="12805" width="10.85546875" bestFit="1" customWidth="1"/>
    <col min="12806" max="12806" width="1.85546875" customWidth="1"/>
    <col min="12807" max="12807" width="0" hidden="1" customWidth="1"/>
    <col min="12808" max="12808" width="9.28515625" customWidth="1"/>
    <col min="12809" max="12809" width="1.7109375" customWidth="1"/>
    <col min="12810" max="12810" width="9.28515625" customWidth="1"/>
    <col min="12811" max="12811" width="1.5703125" customWidth="1"/>
    <col min="12812" max="12812" width="10.28515625" bestFit="1" customWidth="1"/>
    <col min="12813" max="12813" width="1.42578125" customWidth="1"/>
    <col min="12814" max="12814" width="9.42578125" customWidth="1"/>
    <col min="12815" max="12815" width="1.140625" customWidth="1"/>
    <col min="12816" max="12816" width="9.85546875" customWidth="1"/>
    <col min="12817" max="12818" width="1.140625" customWidth="1"/>
    <col min="13057" max="13057" width="37.7109375" customWidth="1"/>
    <col min="13058" max="13058" width="1.7109375" customWidth="1"/>
    <col min="13059" max="13059" width="8.28515625" customWidth="1"/>
    <col min="13060" max="13060" width="3.42578125" customWidth="1"/>
    <col min="13061" max="13061" width="10.85546875" bestFit="1" customWidth="1"/>
    <col min="13062" max="13062" width="1.85546875" customWidth="1"/>
    <col min="13063" max="13063" width="0" hidden="1" customWidth="1"/>
    <col min="13064" max="13064" width="9.28515625" customWidth="1"/>
    <col min="13065" max="13065" width="1.7109375" customWidth="1"/>
    <col min="13066" max="13066" width="9.28515625" customWidth="1"/>
    <col min="13067" max="13067" width="1.5703125" customWidth="1"/>
    <col min="13068" max="13068" width="10.28515625" bestFit="1" customWidth="1"/>
    <col min="13069" max="13069" width="1.42578125" customWidth="1"/>
    <col min="13070" max="13070" width="9.42578125" customWidth="1"/>
    <col min="13071" max="13071" width="1.140625" customWidth="1"/>
    <col min="13072" max="13072" width="9.85546875" customWidth="1"/>
    <col min="13073" max="13074" width="1.140625" customWidth="1"/>
    <col min="13313" max="13313" width="37.7109375" customWidth="1"/>
    <col min="13314" max="13314" width="1.7109375" customWidth="1"/>
    <col min="13315" max="13315" width="8.28515625" customWidth="1"/>
    <col min="13316" max="13316" width="3.42578125" customWidth="1"/>
    <col min="13317" max="13317" width="10.85546875" bestFit="1" customWidth="1"/>
    <col min="13318" max="13318" width="1.85546875" customWidth="1"/>
    <col min="13319" max="13319" width="0" hidden="1" customWidth="1"/>
    <col min="13320" max="13320" width="9.28515625" customWidth="1"/>
    <col min="13321" max="13321" width="1.7109375" customWidth="1"/>
    <col min="13322" max="13322" width="9.28515625" customWidth="1"/>
    <col min="13323" max="13323" width="1.5703125" customWidth="1"/>
    <col min="13324" max="13324" width="10.28515625" bestFit="1" customWidth="1"/>
    <col min="13325" max="13325" width="1.42578125" customWidth="1"/>
    <col min="13326" max="13326" width="9.42578125" customWidth="1"/>
    <col min="13327" max="13327" width="1.140625" customWidth="1"/>
    <col min="13328" max="13328" width="9.85546875" customWidth="1"/>
    <col min="13329" max="13330" width="1.140625" customWidth="1"/>
    <col min="13569" max="13569" width="37.7109375" customWidth="1"/>
    <col min="13570" max="13570" width="1.7109375" customWidth="1"/>
    <col min="13571" max="13571" width="8.28515625" customWidth="1"/>
    <col min="13572" max="13572" width="3.42578125" customWidth="1"/>
    <col min="13573" max="13573" width="10.85546875" bestFit="1" customWidth="1"/>
    <col min="13574" max="13574" width="1.85546875" customWidth="1"/>
    <col min="13575" max="13575" width="0" hidden="1" customWidth="1"/>
    <col min="13576" max="13576" width="9.28515625" customWidth="1"/>
    <col min="13577" max="13577" width="1.7109375" customWidth="1"/>
    <col min="13578" max="13578" width="9.28515625" customWidth="1"/>
    <col min="13579" max="13579" width="1.5703125" customWidth="1"/>
    <col min="13580" max="13580" width="10.28515625" bestFit="1" customWidth="1"/>
    <col min="13581" max="13581" width="1.42578125" customWidth="1"/>
    <col min="13582" max="13582" width="9.42578125" customWidth="1"/>
    <col min="13583" max="13583" width="1.140625" customWidth="1"/>
    <col min="13584" max="13584" width="9.85546875" customWidth="1"/>
    <col min="13585" max="13586" width="1.140625" customWidth="1"/>
    <col min="13825" max="13825" width="37.7109375" customWidth="1"/>
    <col min="13826" max="13826" width="1.7109375" customWidth="1"/>
    <col min="13827" max="13827" width="8.28515625" customWidth="1"/>
    <col min="13828" max="13828" width="3.42578125" customWidth="1"/>
    <col min="13829" max="13829" width="10.85546875" bestFit="1" customWidth="1"/>
    <col min="13830" max="13830" width="1.85546875" customWidth="1"/>
    <col min="13831" max="13831" width="0" hidden="1" customWidth="1"/>
    <col min="13832" max="13832" width="9.28515625" customWidth="1"/>
    <col min="13833" max="13833" width="1.7109375" customWidth="1"/>
    <col min="13834" max="13834" width="9.28515625" customWidth="1"/>
    <col min="13835" max="13835" width="1.5703125" customWidth="1"/>
    <col min="13836" max="13836" width="10.28515625" bestFit="1" customWidth="1"/>
    <col min="13837" max="13837" width="1.42578125" customWidth="1"/>
    <col min="13838" max="13838" width="9.42578125" customWidth="1"/>
    <col min="13839" max="13839" width="1.140625" customWidth="1"/>
    <col min="13840" max="13840" width="9.85546875" customWidth="1"/>
    <col min="13841" max="13842" width="1.140625" customWidth="1"/>
    <col min="14081" max="14081" width="37.7109375" customWidth="1"/>
    <col min="14082" max="14082" width="1.7109375" customWidth="1"/>
    <col min="14083" max="14083" width="8.28515625" customWidth="1"/>
    <col min="14084" max="14084" width="3.42578125" customWidth="1"/>
    <col min="14085" max="14085" width="10.85546875" bestFit="1" customWidth="1"/>
    <col min="14086" max="14086" width="1.85546875" customWidth="1"/>
    <col min="14087" max="14087" width="0" hidden="1" customWidth="1"/>
    <col min="14088" max="14088" width="9.28515625" customWidth="1"/>
    <col min="14089" max="14089" width="1.7109375" customWidth="1"/>
    <col min="14090" max="14090" width="9.28515625" customWidth="1"/>
    <col min="14091" max="14091" width="1.5703125" customWidth="1"/>
    <col min="14092" max="14092" width="10.28515625" bestFit="1" customWidth="1"/>
    <col min="14093" max="14093" width="1.42578125" customWidth="1"/>
    <col min="14094" max="14094" width="9.42578125" customWidth="1"/>
    <col min="14095" max="14095" width="1.140625" customWidth="1"/>
    <col min="14096" max="14096" width="9.85546875" customWidth="1"/>
    <col min="14097" max="14098" width="1.140625" customWidth="1"/>
    <col min="14337" max="14337" width="37.7109375" customWidth="1"/>
    <col min="14338" max="14338" width="1.7109375" customWidth="1"/>
    <col min="14339" max="14339" width="8.28515625" customWidth="1"/>
    <col min="14340" max="14340" width="3.42578125" customWidth="1"/>
    <col min="14341" max="14341" width="10.85546875" bestFit="1" customWidth="1"/>
    <col min="14342" max="14342" width="1.85546875" customWidth="1"/>
    <col min="14343" max="14343" width="0" hidden="1" customWidth="1"/>
    <col min="14344" max="14344" width="9.28515625" customWidth="1"/>
    <col min="14345" max="14345" width="1.7109375" customWidth="1"/>
    <col min="14346" max="14346" width="9.28515625" customWidth="1"/>
    <col min="14347" max="14347" width="1.5703125" customWidth="1"/>
    <col min="14348" max="14348" width="10.28515625" bestFit="1" customWidth="1"/>
    <col min="14349" max="14349" width="1.42578125" customWidth="1"/>
    <col min="14350" max="14350" width="9.42578125" customWidth="1"/>
    <col min="14351" max="14351" width="1.140625" customWidth="1"/>
    <col min="14352" max="14352" width="9.85546875" customWidth="1"/>
    <col min="14353" max="14354" width="1.140625" customWidth="1"/>
    <col min="14593" max="14593" width="37.7109375" customWidth="1"/>
    <col min="14594" max="14594" width="1.7109375" customWidth="1"/>
    <col min="14595" max="14595" width="8.28515625" customWidth="1"/>
    <col min="14596" max="14596" width="3.42578125" customWidth="1"/>
    <col min="14597" max="14597" width="10.85546875" bestFit="1" customWidth="1"/>
    <col min="14598" max="14598" width="1.85546875" customWidth="1"/>
    <col min="14599" max="14599" width="0" hidden="1" customWidth="1"/>
    <col min="14600" max="14600" width="9.28515625" customWidth="1"/>
    <col min="14601" max="14601" width="1.7109375" customWidth="1"/>
    <col min="14602" max="14602" width="9.28515625" customWidth="1"/>
    <col min="14603" max="14603" width="1.5703125" customWidth="1"/>
    <col min="14604" max="14604" width="10.28515625" bestFit="1" customWidth="1"/>
    <col min="14605" max="14605" width="1.42578125" customWidth="1"/>
    <col min="14606" max="14606" width="9.42578125" customWidth="1"/>
    <col min="14607" max="14607" width="1.140625" customWidth="1"/>
    <col min="14608" max="14608" width="9.85546875" customWidth="1"/>
    <col min="14609" max="14610" width="1.140625" customWidth="1"/>
    <col min="14849" max="14849" width="37.7109375" customWidth="1"/>
    <col min="14850" max="14850" width="1.7109375" customWidth="1"/>
    <col min="14851" max="14851" width="8.28515625" customWidth="1"/>
    <col min="14852" max="14852" width="3.42578125" customWidth="1"/>
    <col min="14853" max="14853" width="10.85546875" bestFit="1" customWidth="1"/>
    <col min="14854" max="14854" width="1.85546875" customWidth="1"/>
    <col min="14855" max="14855" width="0" hidden="1" customWidth="1"/>
    <col min="14856" max="14856" width="9.28515625" customWidth="1"/>
    <col min="14857" max="14857" width="1.7109375" customWidth="1"/>
    <col min="14858" max="14858" width="9.28515625" customWidth="1"/>
    <col min="14859" max="14859" width="1.5703125" customWidth="1"/>
    <col min="14860" max="14860" width="10.28515625" bestFit="1" customWidth="1"/>
    <col min="14861" max="14861" width="1.42578125" customWidth="1"/>
    <col min="14862" max="14862" width="9.42578125" customWidth="1"/>
    <col min="14863" max="14863" width="1.140625" customWidth="1"/>
    <col min="14864" max="14864" width="9.85546875" customWidth="1"/>
    <col min="14865" max="14866" width="1.140625" customWidth="1"/>
    <col min="15105" max="15105" width="37.7109375" customWidth="1"/>
    <col min="15106" max="15106" width="1.7109375" customWidth="1"/>
    <col min="15107" max="15107" width="8.28515625" customWidth="1"/>
    <col min="15108" max="15108" width="3.42578125" customWidth="1"/>
    <col min="15109" max="15109" width="10.85546875" bestFit="1" customWidth="1"/>
    <col min="15110" max="15110" width="1.85546875" customWidth="1"/>
    <col min="15111" max="15111" width="0" hidden="1" customWidth="1"/>
    <col min="15112" max="15112" width="9.28515625" customWidth="1"/>
    <col min="15113" max="15113" width="1.7109375" customWidth="1"/>
    <col min="15114" max="15114" width="9.28515625" customWidth="1"/>
    <col min="15115" max="15115" width="1.5703125" customWidth="1"/>
    <col min="15116" max="15116" width="10.28515625" bestFit="1" customWidth="1"/>
    <col min="15117" max="15117" width="1.42578125" customWidth="1"/>
    <col min="15118" max="15118" width="9.42578125" customWidth="1"/>
    <col min="15119" max="15119" width="1.140625" customWidth="1"/>
    <col min="15120" max="15120" width="9.85546875" customWidth="1"/>
    <col min="15121" max="15122" width="1.140625" customWidth="1"/>
    <col min="15361" max="15361" width="37.7109375" customWidth="1"/>
    <col min="15362" max="15362" width="1.7109375" customWidth="1"/>
    <col min="15363" max="15363" width="8.28515625" customWidth="1"/>
    <col min="15364" max="15364" width="3.42578125" customWidth="1"/>
    <col min="15365" max="15365" width="10.85546875" bestFit="1" customWidth="1"/>
    <col min="15366" max="15366" width="1.85546875" customWidth="1"/>
    <col min="15367" max="15367" width="0" hidden="1" customWidth="1"/>
    <col min="15368" max="15368" width="9.28515625" customWidth="1"/>
    <col min="15369" max="15369" width="1.7109375" customWidth="1"/>
    <col min="15370" max="15370" width="9.28515625" customWidth="1"/>
    <col min="15371" max="15371" width="1.5703125" customWidth="1"/>
    <col min="15372" max="15372" width="10.28515625" bestFit="1" customWidth="1"/>
    <col min="15373" max="15373" width="1.42578125" customWidth="1"/>
    <col min="15374" max="15374" width="9.42578125" customWidth="1"/>
    <col min="15375" max="15375" width="1.140625" customWidth="1"/>
    <col min="15376" max="15376" width="9.85546875" customWidth="1"/>
    <col min="15377" max="15378" width="1.140625" customWidth="1"/>
    <col min="15617" max="15617" width="37.7109375" customWidth="1"/>
    <col min="15618" max="15618" width="1.7109375" customWidth="1"/>
    <col min="15619" max="15619" width="8.28515625" customWidth="1"/>
    <col min="15620" max="15620" width="3.42578125" customWidth="1"/>
    <col min="15621" max="15621" width="10.85546875" bestFit="1" customWidth="1"/>
    <col min="15622" max="15622" width="1.85546875" customWidth="1"/>
    <col min="15623" max="15623" width="0" hidden="1" customWidth="1"/>
    <col min="15624" max="15624" width="9.28515625" customWidth="1"/>
    <col min="15625" max="15625" width="1.7109375" customWidth="1"/>
    <col min="15626" max="15626" width="9.28515625" customWidth="1"/>
    <col min="15627" max="15627" width="1.5703125" customWidth="1"/>
    <col min="15628" max="15628" width="10.28515625" bestFit="1" customWidth="1"/>
    <col min="15629" max="15629" width="1.42578125" customWidth="1"/>
    <col min="15630" max="15630" width="9.42578125" customWidth="1"/>
    <col min="15631" max="15631" width="1.140625" customWidth="1"/>
    <col min="15632" max="15632" width="9.85546875" customWidth="1"/>
    <col min="15633" max="15634" width="1.140625" customWidth="1"/>
    <col min="15873" max="15873" width="37.7109375" customWidth="1"/>
    <col min="15874" max="15874" width="1.7109375" customWidth="1"/>
    <col min="15875" max="15875" width="8.28515625" customWidth="1"/>
    <col min="15876" max="15876" width="3.42578125" customWidth="1"/>
    <col min="15877" max="15877" width="10.85546875" bestFit="1" customWidth="1"/>
    <col min="15878" max="15878" width="1.85546875" customWidth="1"/>
    <col min="15879" max="15879" width="0" hidden="1" customWidth="1"/>
    <col min="15880" max="15880" width="9.28515625" customWidth="1"/>
    <col min="15881" max="15881" width="1.7109375" customWidth="1"/>
    <col min="15882" max="15882" width="9.28515625" customWidth="1"/>
    <col min="15883" max="15883" width="1.5703125" customWidth="1"/>
    <col min="15884" max="15884" width="10.28515625" bestFit="1" customWidth="1"/>
    <col min="15885" max="15885" width="1.42578125" customWidth="1"/>
    <col min="15886" max="15886" width="9.42578125" customWidth="1"/>
    <col min="15887" max="15887" width="1.140625" customWidth="1"/>
    <col min="15888" max="15888" width="9.85546875" customWidth="1"/>
    <col min="15889" max="15890" width="1.140625" customWidth="1"/>
    <col min="16129" max="16129" width="37.7109375" customWidth="1"/>
    <col min="16130" max="16130" width="1.7109375" customWidth="1"/>
    <col min="16131" max="16131" width="8.28515625" customWidth="1"/>
    <col min="16132" max="16132" width="3.42578125" customWidth="1"/>
    <col min="16133" max="16133" width="10.85546875" bestFit="1" customWidth="1"/>
    <col min="16134" max="16134" width="1.85546875" customWidth="1"/>
    <col min="16135" max="16135" width="0" hidden="1" customWidth="1"/>
    <col min="16136" max="16136" width="9.28515625" customWidth="1"/>
    <col min="16137" max="16137" width="1.7109375" customWidth="1"/>
    <col min="16138" max="16138" width="9.28515625" customWidth="1"/>
    <col min="16139" max="16139" width="1.5703125" customWidth="1"/>
    <col min="16140" max="16140" width="10.28515625" bestFit="1" customWidth="1"/>
    <col min="16141" max="16141" width="1.42578125" customWidth="1"/>
    <col min="16142" max="16142" width="9.42578125" customWidth="1"/>
    <col min="16143" max="16143" width="1.140625" customWidth="1"/>
    <col min="16144" max="16144" width="9.85546875" customWidth="1"/>
    <col min="16145" max="16146" width="1.140625" customWidth="1"/>
  </cols>
  <sheetData>
    <row r="1" spans="1:16" x14ac:dyDescent="0.25">
      <c r="A1" s="111">
        <f ca="1">NOW()</f>
        <v>46051.643471180556</v>
      </c>
    </row>
    <row r="2" spans="1:16" ht="20.25" x14ac:dyDescent="0.3">
      <c r="A2" s="1009" t="s">
        <v>470</v>
      </c>
      <c r="B2" s="1009"/>
      <c r="C2" s="1009"/>
      <c r="D2" s="1009"/>
      <c r="E2" s="1009"/>
      <c r="F2" s="1009"/>
      <c r="G2" s="1009"/>
      <c r="H2" s="1009"/>
      <c r="I2" s="1009"/>
      <c r="J2" s="1009"/>
      <c r="K2" s="1009"/>
      <c r="L2" s="1009"/>
      <c r="M2" s="1009"/>
      <c r="N2" s="1009"/>
      <c r="O2" s="1009"/>
      <c r="P2" s="1009"/>
    </row>
    <row r="3" spans="1:16" ht="20.25" x14ac:dyDescent="0.3">
      <c r="A3" s="1021" t="s">
        <v>155</v>
      </c>
      <c r="B3" s="1021"/>
      <c r="C3" s="1021"/>
      <c r="D3" s="1021"/>
      <c r="E3" s="1021"/>
      <c r="F3" s="1021"/>
      <c r="G3" s="1021"/>
      <c r="H3" s="1021"/>
      <c r="I3" s="1021"/>
      <c r="J3" s="1021"/>
      <c r="K3" s="1021"/>
      <c r="L3" s="1021"/>
      <c r="M3" s="1021"/>
      <c r="N3" s="1021"/>
      <c r="O3" s="1021"/>
      <c r="P3" s="1021"/>
    </row>
    <row r="4" spans="1:16" s="136" customFormat="1" ht="19.5" customHeight="1" x14ac:dyDescent="0.2">
      <c r="A4" s="13" t="s">
        <v>1</v>
      </c>
      <c r="B4" s="123"/>
      <c r="C4" s="281" t="s">
        <v>471</v>
      </c>
      <c r="D4" s="123"/>
      <c r="E4" s="125" t="s">
        <v>32</v>
      </c>
      <c r="F4" s="13"/>
      <c r="G4" s="126" t="s">
        <v>33</v>
      </c>
      <c r="H4" s="127" t="s">
        <v>3</v>
      </c>
      <c r="I4" s="13"/>
      <c r="J4" s="282" t="s">
        <v>4</v>
      </c>
      <c r="K4" s="13"/>
      <c r="L4" s="969" t="s">
        <v>472</v>
      </c>
    </row>
    <row r="5" spans="1:16" s="150" customFormat="1" ht="12.75" x14ac:dyDescent="0.2">
      <c r="A5" s="23"/>
      <c r="B5" s="23"/>
      <c r="C5" s="286" t="s">
        <v>473</v>
      </c>
      <c r="D5" s="23"/>
      <c r="E5" s="140" t="s">
        <v>474</v>
      </c>
      <c r="F5" s="23"/>
      <c r="G5" s="141" t="s">
        <v>475</v>
      </c>
      <c r="H5" s="142" t="s">
        <v>476</v>
      </c>
      <c r="I5" s="25"/>
      <c r="J5" s="287" t="s">
        <v>477</v>
      </c>
      <c r="K5" s="25"/>
      <c r="L5" s="970" t="s">
        <v>478</v>
      </c>
    </row>
    <row r="6" spans="1:16" ht="6" customHeight="1" x14ac:dyDescent="0.25">
      <c r="C6" s="528"/>
      <c r="E6" s="529"/>
      <c r="G6" s="530"/>
      <c r="H6" s="531"/>
      <c r="J6" s="532"/>
    </row>
    <row r="7" spans="1:16" x14ac:dyDescent="0.25">
      <c r="A7" s="536" t="s">
        <v>8</v>
      </c>
      <c r="B7" s="153"/>
      <c r="C7" s="154">
        <v>43102</v>
      </c>
      <c r="D7" s="153"/>
      <c r="E7" s="155">
        <v>43122</v>
      </c>
      <c r="F7" s="156"/>
      <c r="G7" s="157"/>
      <c r="H7" s="158">
        <v>43122</v>
      </c>
      <c r="I7" s="156"/>
      <c r="J7" s="291">
        <v>43178</v>
      </c>
      <c r="K7" s="156"/>
    </row>
    <row r="8" spans="1:16" x14ac:dyDescent="0.25">
      <c r="A8" s="536" t="s">
        <v>9</v>
      </c>
      <c r="B8" s="153"/>
      <c r="C8" s="154">
        <v>43121</v>
      </c>
      <c r="D8" s="153"/>
      <c r="E8" s="155">
        <v>43233</v>
      </c>
      <c r="F8" s="156"/>
      <c r="G8" s="157"/>
      <c r="H8" s="158">
        <v>43177</v>
      </c>
      <c r="I8" s="156"/>
      <c r="J8" s="291">
        <v>43233</v>
      </c>
      <c r="K8" s="156"/>
    </row>
    <row r="9" spans="1:16" x14ac:dyDescent="0.25">
      <c r="A9" s="153" t="s">
        <v>10</v>
      </c>
      <c r="B9" s="153"/>
      <c r="C9" s="154">
        <v>43024</v>
      </c>
      <c r="D9" s="153"/>
      <c r="E9" s="155">
        <v>43038</v>
      </c>
      <c r="F9" s="156"/>
      <c r="G9" s="157"/>
      <c r="H9" s="158">
        <v>43038</v>
      </c>
      <c r="I9" s="156"/>
      <c r="J9" s="291">
        <v>43038</v>
      </c>
      <c r="K9" s="156"/>
    </row>
    <row r="10" spans="1:16" x14ac:dyDescent="0.25">
      <c r="A10" s="153" t="s">
        <v>24</v>
      </c>
      <c r="B10" s="153"/>
      <c r="C10" s="154">
        <v>43091</v>
      </c>
      <c r="D10" s="153"/>
      <c r="E10" s="155">
        <f>E7+8</f>
        <v>43130</v>
      </c>
      <c r="F10" s="156"/>
      <c r="G10" s="157"/>
      <c r="H10" s="158">
        <f>H7-3</f>
        <v>43119</v>
      </c>
      <c r="I10" s="156"/>
      <c r="J10" s="291">
        <f>E10</f>
        <v>43130</v>
      </c>
      <c r="K10" s="156"/>
    </row>
    <row r="11" spans="1:16" x14ac:dyDescent="0.25">
      <c r="A11" s="971" t="s">
        <v>479</v>
      </c>
      <c r="B11" s="153"/>
      <c r="C11" s="169">
        <v>43103</v>
      </c>
      <c r="D11" s="153"/>
      <c r="E11" s="155">
        <f>E10</f>
        <v>43130</v>
      </c>
      <c r="F11" s="156"/>
      <c r="G11" s="157"/>
      <c r="H11" s="158">
        <f>E11</f>
        <v>43130</v>
      </c>
      <c r="I11" s="156"/>
      <c r="J11" s="291">
        <f>E11</f>
        <v>43130</v>
      </c>
      <c r="K11" s="156"/>
    </row>
    <row r="12" spans="1:16" x14ac:dyDescent="0.25">
      <c r="A12" s="153" t="s">
        <v>12</v>
      </c>
      <c r="B12" s="153"/>
      <c r="C12" s="169">
        <v>43112</v>
      </c>
      <c r="D12" s="153"/>
      <c r="E12" s="155">
        <v>43195</v>
      </c>
      <c r="F12" s="156"/>
      <c r="G12" s="157"/>
      <c r="H12" s="158">
        <f>H7+32</f>
        <v>43154</v>
      </c>
      <c r="I12" s="156"/>
      <c r="J12" s="291">
        <f>J7+32</f>
        <v>43210</v>
      </c>
      <c r="K12" s="156"/>
    </row>
    <row r="13" spans="1:16" x14ac:dyDescent="0.25">
      <c r="A13" s="575" t="s">
        <v>126</v>
      </c>
      <c r="B13" s="153"/>
      <c r="C13" s="154"/>
      <c r="D13" s="153"/>
      <c r="E13" s="879">
        <v>43047</v>
      </c>
      <c r="F13" s="156"/>
      <c r="G13" s="157"/>
      <c r="H13" s="158">
        <v>43047</v>
      </c>
      <c r="I13" s="156"/>
      <c r="J13" s="955">
        <v>43047</v>
      </c>
      <c r="K13" s="156"/>
    </row>
    <row r="14" spans="1:16" x14ac:dyDescent="0.25">
      <c r="A14" s="919" t="s">
        <v>68</v>
      </c>
      <c r="B14" s="309"/>
      <c r="C14" s="972"/>
      <c r="D14" s="309"/>
      <c r="E14" s="879">
        <v>43053</v>
      </c>
      <c r="F14" s="311"/>
      <c r="G14" s="312"/>
      <c r="H14" s="158">
        <v>43053</v>
      </c>
      <c r="I14" s="156"/>
      <c r="J14" s="955">
        <v>43053</v>
      </c>
      <c r="K14" s="311"/>
    </row>
    <row r="15" spans="1:16" x14ac:dyDescent="0.25">
      <c r="A15" s="539" t="s">
        <v>69</v>
      </c>
      <c r="B15" s="153"/>
      <c r="C15" s="154">
        <v>43084</v>
      </c>
      <c r="D15" s="153"/>
      <c r="E15" s="155">
        <v>43084</v>
      </c>
      <c r="F15" s="318"/>
      <c r="G15" s="157"/>
      <c r="H15" s="158">
        <v>43084</v>
      </c>
      <c r="I15" s="156"/>
      <c r="J15" s="955">
        <v>43084</v>
      </c>
      <c r="K15" s="156"/>
    </row>
    <row r="16" spans="1:16" x14ac:dyDescent="0.25">
      <c r="A16" s="919" t="s">
        <v>258</v>
      </c>
      <c r="B16" s="309"/>
      <c r="C16" s="972"/>
      <c r="D16" s="309"/>
      <c r="E16" s="879">
        <v>43088</v>
      </c>
      <c r="F16" s="311"/>
      <c r="G16" s="312"/>
      <c r="H16" s="313">
        <v>43088</v>
      </c>
      <c r="I16" s="311"/>
      <c r="J16" s="957">
        <v>43088</v>
      </c>
      <c r="K16" s="311"/>
    </row>
    <row r="17" spans="1:17" x14ac:dyDescent="0.25">
      <c r="A17" s="973" t="s">
        <v>149</v>
      </c>
      <c r="B17" s="309"/>
      <c r="C17" s="972"/>
      <c r="D17" s="309"/>
      <c r="E17" s="879">
        <v>43122</v>
      </c>
      <c r="F17" s="974"/>
      <c r="G17" s="975"/>
      <c r="H17" s="313">
        <v>43122</v>
      </c>
      <c r="I17" s="311"/>
      <c r="J17" s="957">
        <v>43122</v>
      </c>
      <c r="K17" s="311"/>
    </row>
    <row r="18" spans="1:17" x14ac:dyDescent="0.25">
      <c r="A18" s="575" t="s">
        <v>72</v>
      </c>
      <c r="B18" s="153"/>
      <c r="C18" s="154"/>
      <c r="D18" s="153"/>
      <c r="E18" s="155">
        <v>43115</v>
      </c>
      <c r="F18" s="156"/>
      <c r="G18" s="900"/>
      <c r="H18" s="904">
        <v>43115</v>
      </c>
      <c r="I18" s="319"/>
      <c r="J18" s="955">
        <v>43115</v>
      </c>
      <c r="K18" s="319"/>
    </row>
    <row r="19" spans="1:17" x14ac:dyDescent="0.25">
      <c r="A19" s="555" t="s">
        <v>19</v>
      </c>
      <c r="B19" s="153"/>
      <c r="C19" s="227">
        <v>43104</v>
      </c>
      <c r="D19" s="153"/>
      <c r="E19" s="320">
        <v>43138</v>
      </c>
      <c r="F19" s="319"/>
      <c r="G19" s="320"/>
      <c r="H19" s="320">
        <v>43138</v>
      </c>
      <c r="I19" s="319"/>
      <c r="J19" s="320">
        <v>43138</v>
      </c>
      <c r="K19" s="319"/>
    </row>
    <row r="20" spans="1:17" x14ac:dyDescent="0.25">
      <c r="A20" s="556" t="s">
        <v>48</v>
      </c>
      <c r="C20" s="528"/>
      <c r="E20" s="529"/>
      <c r="G20" s="530"/>
      <c r="H20" s="531"/>
      <c r="J20" s="532"/>
    </row>
    <row r="21" spans="1:17" x14ac:dyDescent="0.25">
      <c r="A21" s="578" t="s">
        <v>20</v>
      </c>
      <c r="C21" s="559">
        <f>C7+1</f>
        <v>43103</v>
      </c>
      <c r="E21" s="560">
        <f>E7+8</f>
        <v>43130</v>
      </c>
      <c r="F21" s="266"/>
      <c r="G21" s="561"/>
      <c r="H21" s="562">
        <f>$E21</f>
        <v>43130</v>
      </c>
      <c r="I21" s="261"/>
      <c r="J21" s="563">
        <f>$E21</f>
        <v>43130</v>
      </c>
      <c r="K21" s="261"/>
    </row>
    <row r="22" spans="1:17" x14ac:dyDescent="0.25">
      <c r="A22" s="568" t="s">
        <v>52</v>
      </c>
      <c r="C22" s="559" t="s">
        <v>41</v>
      </c>
      <c r="E22" s="560">
        <f>E21+6</f>
        <v>43136</v>
      </c>
      <c r="F22" s="266"/>
      <c r="G22" s="561"/>
      <c r="H22" s="562">
        <f>$E22</f>
        <v>43136</v>
      </c>
      <c r="I22" s="261"/>
      <c r="J22" s="563">
        <f>$E22</f>
        <v>43136</v>
      </c>
      <c r="K22" s="261"/>
    </row>
    <row r="23" spans="1:17" x14ac:dyDescent="0.25">
      <c r="A23" s="568" t="s">
        <v>54</v>
      </c>
      <c r="C23" s="559" t="s">
        <v>41</v>
      </c>
      <c r="E23" s="560">
        <f>E22+7</f>
        <v>43143</v>
      </c>
      <c r="F23" s="266"/>
      <c r="G23" s="561"/>
      <c r="H23" s="562">
        <f>$E23</f>
        <v>43143</v>
      </c>
      <c r="I23" s="261"/>
      <c r="J23" s="563">
        <f>$E23</f>
        <v>43143</v>
      </c>
      <c r="K23" s="261"/>
    </row>
    <row r="24" spans="1:17" x14ac:dyDescent="0.25">
      <c r="A24" s="568" t="s">
        <v>56</v>
      </c>
      <c r="C24" s="559" t="s">
        <v>41</v>
      </c>
      <c r="E24" s="560">
        <f>E23+6</f>
        <v>43149</v>
      </c>
      <c r="F24" s="266"/>
      <c r="G24" s="561"/>
      <c r="H24" s="562">
        <f>$E24</f>
        <v>43149</v>
      </c>
      <c r="I24" s="261"/>
      <c r="J24" s="563">
        <f>$E24</f>
        <v>43149</v>
      </c>
      <c r="K24" s="261"/>
    </row>
    <row r="25" spans="1:17" x14ac:dyDescent="0.25">
      <c r="A25" s="569" t="s">
        <v>21</v>
      </c>
      <c r="C25" s="559">
        <f>C21+1</f>
        <v>43104</v>
      </c>
      <c r="E25" s="560">
        <f>E24+1</f>
        <v>43150</v>
      </c>
      <c r="F25" s="266"/>
      <c r="G25" s="561"/>
      <c r="H25" s="562">
        <f>$E25</f>
        <v>43150</v>
      </c>
      <c r="I25" s="261"/>
      <c r="J25" s="563">
        <f>$E25</f>
        <v>43150</v>
      </c>
      <c r="K25" s="261"/>
    </row>
    <row r="26" spans="1:17" ht="6" customHeight="1" x14ac:dyDescent="0.25">
      <c r="E26" s="266"/>
      <c r="F26" s="266"/>
      <c r="G26" s="266"/>
      <c r="H26" s="261"/>
      <c r="I26" s="261"/>
      <c r="J26" s="261"/>
      <c r="K26" s="261"/>
      <c r="L26" s="261"/>
      <c r="M26" s="261"/>
      <c r="N26" s="261"/>
      <c r="O26" s="261"/>
      <c r="P26" s="261"/>
    </row>
    <row r="27" spans="1:17" hidden="1" x14ac:dyDescent="0.25">
      <c r="A27" s="571" t="s">
        <v>73</v>
      </c>
      <c r="E27" s="266"/>
      <c r="F27" s="266"/>
      <c r="G27" s="266"/>
      <c r="H27" s="266"/>
      <c r="I27" s="266"/>
      <c r="J27" s="266"/>
      <c r="K27" s="266"/>
      <c r="L27" s="266"/>
      <c r="M27" s="266"/>
      <c r="N27" s="266"/>
      <c r="O27" s="266"/>
      <c r="P27" s="266"/>
    </row>
    <row r="28" spans="1:17" x14ac:dyDescent="0.25">
      <c r="A28" s="572" t="s">
        <v>59</v>
      </c>
      <c r="B28" s="573"/>
      <c r="C28" s="573"/>
      <c r="D28" s="573"/>
      <c r="E28" s="574"/>
      <c r="F28" s="574"/>
      <c r="G28" s="574"/>
      <c r="H28" s="574"/>
      <c r="I28" s="574"/>
      <c r="J28" s="574"/>
      <c r="K28" s="266"/>
      <c r="L28" s="266"/>
      <c r="M28" s="266"/>
      <c r="N28" s="266"/>
      <c r="O28" s="266"/>
      <c r="P28" s="266"/>
    </row>
    <row r="29" spans="1:17" ht="9" customHeight="1" x14ac:dyDescent="0.25">
      <c r="A29" s="274"/>
      <c r="E29" s="266"/>
      <c r="F29" s="266"/>
      <c r="G29" s="266"/>
      <c r="H29" s="266"/>
      <c r="I29" s="266"/>
      <c r="J29" s="266"/>
      <c r="K29" s="266"/>
      <c r="L29" s="266"/>
      <c r="M29" s="266"/>
      <c r="N29" s="266"/>
      <c r="O29" s="266"/>
      <c r="P29" s="266"/>
    </row>
    <row r="30" spans="1:17" ht="20.25" hidden="1" x14ac:dyDescent="0.3">
      <c r="A30" s="1009" t="s">
        <v>60</v>
      </c>
      <c r="B30" s="1009"/>
      <c r="C30" s="1009"/>
      <c r="D30" s="1009"/>
      <c r="E30" s="1009"/>
      <c r="F30" s="1009"/>
      <c r="G30" s="1009"/>
      <c r="H30" s="1009"/>
      <c r="I30" s="1009"/>
      <c r="J30" s="1009"/>
      <c r="K30" s="1009"/>
      <c r="L30" s="1009"/>
      <c r="M30" s="1009"/>
      <c r="N30" s="1009"/>
      <c r="O30" s="1009"/>
      <c r="P30" s="1009"/>
    </row>
    <row r="31" spans="1:17" ht="20.25" x14ac:dyDescent="0.3">
      <c r="A31" s="1034" t="s">
        <v>23</v>
      </c>
      <c r="B31" s="1034"/>
      <c r="C31" s="1034"/>
      <c r="D31" s="1034"/>
      <c r="E31" s="1034"/>
      <c r="F31" s="1034"/>
      <c r="G31" s="1034"/>
      <c r="H31" s="1034"/>
      <c r="I31" s="1034"/>
      <c r="J31" s="1034"/>
      <c r="K31" s="1034"/>
      <c r="L31" s="1034"/>
      <c r="M31" s="1034"/>
      <c r="N31" s="1034"/>
      <c r="O31" s="1034"/>
      <c r="P31" s="1034"/>
    </row>
    <row r="32" spans="1:17" s="136" customFormat="1" ht="19.5" customHeight="1" x14ac:dyDescent="0.25">
      <c r="A32" s="13" t="s">
        <v>1</v>
      </c>
      <c r="B32" s="123"/>
      <c r="C32" s="281" t="s">
        <v>471</v>
      </c>
      <c r="D32" s="123"/>
      <c r="E32" s="125" t="s">
        <v>32</v>
      </c>
      <c r="F32" s="13"/>
      <c r="G32" s="126" t="s">
        <v>33</v>
      </c>
      <c r="H32" s="127" t="s">
        <v>3</v>
      </c>
      <c r="I32" s="13"/>
      <c r="J32" s="881" t="s">
        <v>480</v>
      </c>
      <c r="K32" s="13"/>
      <c r="L32" s="764" t="s">
        <v>183</v>
      </c>
      <c r="M32" s="13"/>
      <c r="N32" s="282" t="s">
        <v>4</v>
      </c>
      <c r="O32" s="13"/>
      <c r="P32" s="884" t="s">
        <v>481</v>
      </c>
      <c r="Q32" s="13"/>
    </row>
    <row r="33" spans="1:17" s="150" customFormat="1" ht="12.75" x14ac:dyDescent="0.2">
      <c r="A33" s="23"/>
      <c r="B33" s="23"/>
      <c r="C33" s="286" t="s">
        <v>482</v>
      </c>
      <c r="D33" s="23"/>
      <c r="E33" s="140" t="s">
        <v>474</v>
      </c>
      <c r="F33" s="23"/>
      <c r="G33" s="141" t="s">
        <v>475</v>
      </c>
      <c r="H33" s="142" t="s">
        <v>483</v>
      </c>
      <c r="I33" s="23"/>
      <c r="J33" s="887" t="s">
        <v>484</v>
      </c>
      <c r="K33" s="23"/>
      <c r="L33" s="765" t="s">
        <v>485</v>
      </c>
      <c r="M33" s="23"/>
      <c r="N33" s="287" t="s">
        <v>486</v>
      </c>
      <c r="O33" s="23"/>
      <c r="P33" s="889" t="s">
        <v>487</v>
      </c>
    </row>
    <row r="34" spans="1:17" ht="6" customHeight="1" x14ac:dyDescent="0.25">
      <c r="C34" s="528"/>
      <c r="E34" s="529"/>
      <c r="G34" s="530"/>
      <c r="H34" s="531"/>
      <c r="J34" s="976"/>
      <c r="L34" s="766"/>
      <c r="N34" s="532"/>
      <c r="P34" s="977"/>
    </row>
    <row r="35" spans="1:17" x14ac:dyDescent="0.25">
      <c r="A35" s="536" t="s">
        <v>8</v>
      </c>
      <c r="B35" s="153"/>
      <c r="C35" s="154">
        <v>43102</v>
      </c>
      <c r="D35" s="153"/>
      <c r="E35" s="155">
        <v>43122</v>
      </c>
      <c r="F35" s="156"/>
      <c r="G35" s="157"/>
      <c r="H35" s="158">
        <v>43122</v>
      </c>
      <c r="I35" s="156"/>
      <c r="J35" s="978">
        <v>43150</v>
      </c>
      <c r="K35" s="156"/>
      <c r="L35" s="767">
        <v>43164</v>
      </c>
      <c r="M35" s="156"/>
      <c r="N35" s="291">
        <v>43178</v>
      </c>
      <c r="O35" s="156"/>
      <c r="P35" s="979">
        <v>43206</v>
      </c>
    </row>
    <row r="36" spans="1:17" x14ac:dyDescent="0.25">
      <c r="A36" s="536" t="s">
        <v>9</v>
      </c>
      <c r="B36" s="153"/>
      <c r="C36" s="154">
        <v>43121</v>
      </c>
      <c r="D36" s="153"/>
      <c r="E36" s="155">
        <v>43233</v>
      </c>
      <c r="F36" s="156"/>
      <c r="G36" s="157"/>
      <c r="H36" s="158">
        <v>43177</v>
      </c>
      <c r="I36" s="156"/>
      <c r="J36" s="978">
        <v>43177</v>
      </c>
      <c r="K36" s="156"/>
      <c r="L36" s="767">
        <v>43198</v>
      </c>
      <c r="M36" s="156"/>
      <c r="N36" s="291">
        <v>43233</v>
      </c>
      <c r="O36" s="156"/>
      <c r="P36" s="980">
        <v>43233</v>
      </c>
    </row>
    <row r="37" spans="1:17" x14ac:dyDescent="0.25">
      <c r="A37" s="153" t="s">
        <v>10</v>
      </c>
      <c r="B37" s="153"/>
      <c r="C37" s="154">
        <v>43024</v>
      </c>
      <c r="D37" s="153"/>
      <c r="E37" s="155">
        <v>43038</v>
      </c>
      <c r="F37" s="156"/>
      <c r="G37" s="157"/>
      <c r="H37" s="158">
        <v>43038</v>
      </c>
      <c r="I37" s="156"/>
      <c r="J37" s="978">
        <v>43038</v>
      </c>
      <c r="K37" s="156"/>
      <c r="L37" s="767">
        <v>43038</v>
      </c>
      <c r="M37" s="156"/>
      <c r="N37" s="291">
        <v>43038</v>
      </c>
      <c r="O37" s="156"/>
      <c r="P37" s="979">
        <v>43038</v>
      </c>
    </row>
    <row r="38" spans="1:17" x14ac:dyDescent="0.25">
      <c r="A38" s="153" t="s">
        <v>24</v>
      </c>
      <c r="B38" s="153"/>
      <c r="C38" s="154">
        <v>43091</v>
      </c>
      <c r="D38" s="153"/>
      <c r="E38" s="155">
        <f>E35+8</f>
        <v>43130</v>
      </c>
      <c r="F38" s="156"/>
      <c r="G38" s="157"/>
      <c r="H38" s="158">
        <f>H35-3</f>
        <v>43119</v>
      </c>
      <c r="I38" s="156"/>
      <c r="J38" s="978">
        <f>J35-3</f>
        <v>43147</v>
      </c>
      <c r="K38" s="156"/>
      <c r="L38" s="767">
        <f>L35-3</f>
        <v>43161</v>
      </c>
      <c r="M38" s="156"/>
      <c r="N38" s="291">
        <f>N35-3</f>
        <v>43175</v>
      </c>
      <c r="O38" s="156"/>
      <c r="P38" s="979">
        <f>P35-3</f>
        <v>43203</v>
      </c>
    </row>
    <row r="39" spans="1:17" x14ac:dyDescent="0.25">
      <c r="A39" s="575" t="s">
        <v>141</v>
      </c>
      <c r="B39" s="153"/>
      <c r="C39" s="169"/>
      <c r="D39" s="153"/>
      <c r="E39" s="155"/>
      <c r="F39" s="156"/>
      <c r="G39" s="157"/>
      <c r="H39" s="158">
        <f>H38-7</f>
        <v>43112</v>
      </c>
      <c r="I39" s="156"/>
      <c r="J39" s="978">
        <f>J38-7</f>
        <v>43140</v>
      </c>
      <c r="K39" s="156"/>
      <c r="L39" s="767">
        <f>L38-7</f>
        <v>43154</v>
      </c>
      <c r="M39" s="156"/>
      <c r="N39" s="291">
        <f>N38-7</f>
        <v>43168</v>
      </c>
      <c r="O39" s="156"/>
      <c r="P39" s="979">
        <f>P38-7</f>
        <v>43196</v>
      </c>
    </row>
    <row r="40" spans="1:17" x14ac:dyDescent="0.25">
      <c r="A40" s="971" t="s">
        <v>479</v>
      </c>
      <c r="B40" s="153"/>
      <c r="C40" s="169">
        <f>C11</f>
        <v>43103</v>
      </c>
      <c r="D40" s="153"/>
      <c r="E40" s="155">
        <f>E35+8</f>
        <v>43130</v>
      </c>
      <c r="F40" s="156"/>
      <c r="G40" s="157"/>
      <c r="H40" s="158">
        <f>H35+8</f>
        <v>43130</v>
      </c>
      <c r="I40" s="156"/>
      <c r="J40" s="978">
        <f>J35+7</f>
        <v>43157</v>
      </c>
      <c r="K40" s="156"/>
      <c r="L40" s="767">
        <f>L35+7</f>
        <v>43171</v>
      </c>
      <c r="M40" s="156"/>
      <c r="N40" s="291">
        <f>N35+7</f>
        <v>43185</v>
      </c>
      <c r="O40" s="156"/>
      <c r="P40" s="979">
        <f>P35+7</f>
        <v>43213</v>
      </c>
    </row>
    <row r="41" spans="1:17" x14ac:dyDescent="0.25">
      <c r="A41" s="153" t="s">
        <v>12</v>
      </c>
      <c r="B41" s="153"/>
      <c r="C41" s="169">
        <f>C12</f>
        <v>43112</v>
      </c>
      <c r="D41" s="153"/>
      <c r="E41" s="155">
        <f>E12</f>
        <v>43195</v>
      </c>
      <c r="F41" s="156"/>
      <c r="G41" s="157"/>
      <c r="H41" s="158">
        <f>H35+32</f>
        <v>43154</v>
      </c>
      <c r="I41" s="156"/>
      <c r="J41" s="978">
        <f>J35+18</f>
        <v>43168</v>
      </c>
      <c r="K41" s="156"/>
      <c r="L41" s="767">
        <f>L35+18</f>
        <v>43182</v>
      </c>
      <c r="M41" s="156"/>
      <c r="N41" s="291">
        <f>N35+32</f>
        <v>43210</v>
      </c>
      <c r="O41" s="156"/>
      <c r="P41" s="979">
        <f>P35+18</f>
        <v>43224</v>
      </c>
    </row>
    <row r="42" spans="1:17" x14ac:dyDescent="0.25">
      <c r="A42" s="575" t="s">
        <v>126</v>
      </c>
      <c r="B42" s="153"/>
      <c r="C42" s="281"/>
      <c r="D42" s="153"/>
      <c r="E42" s="307">
        <v>43047</v>
      </c>
      <c r="F42" s="156"/>
      <c r="G42" s="157"/>
      <c r="H42" s="158">
        <v>43047</v>
      </c>
      <c r="I42" s="156"/>
      <c r="J42" s="978">
        <v>43047</v>
      </c>
      <c r="K42" s="156"/>
      <c r="L42" s="767">
        <v>43047</v>
      </c>
      <c r="M42" s="156"/>
      <c r="N42" s="291">
        <v>43047</v>
      </c>
      <c r="O42" s="156"/>
      <c r="P42" s="979">
        <v>43047</v>
      </c>
      <c r="Q42" s="266"/>
    </row>
    <row r="43" spans="1:17" x14ac:dyDescent="0.25">
      <c r="A43" s="919" t="s">
        <v>488</v>
      </c>
      <c r="B43" s="309"/>
      <c r="C43" s="281"/>
      <c r="D43" s="309"/>
      <c r="E43" s="879">
        <v>43077</v>
      </c>
      <c r="F43" s="311"/>
      <c r="G43" s="312"/>
      <c r="H43" s="313">
        <v>43077</v>
      </c>
      <c r="I43" s="311"/>
      <c r="J43" s="981"/>
      <c r="K43" s="311"/>
      <c r="L43" s="768">
        <v>43140</v>
      </c>
      <c r="M43" s="311"/>
      <c r="N43" s="314">
        <v>43154</v>
      </c>
      <c r="O43" s="311"/>
      <c r="P43" s="982"/>
      <c r="Q43" s="266"/>
    </row>
    <row r="44" spans="1:17" x14ac:dyDescent="0.25">
      <c r="A44" s="539" t="s">
        <v>15</v>
      </c>
      <c r="B44" s="153"/>
      <c r="C44" s="846"/>
      <c r="D44" s="153"/>
      <c r="E44" s="155">
        <f>E35+4</f>
        <v>43126</v>
      </c>
      <c r="F44" s="318"/>
      <c r="G44" s="157"/>
      <c r="H44" s="158">
        <f>H35+4</f>
        <v>43126</v>
      </c>
      <c r="I44" s="156"/>
      <c r="J44" s="978"/>
      <c r="K44" s="156"/>
      <c r="L44" s="767">
        <f>L35+4</f>
        <v>43168</v>
      </c>
      <c r="M44" s="156"/>
      <c r="N44" s="291">
        <f>N35+4</f>
        <v>43182</v>
      </c>
      <c r="O44" s="156"/>
      <c r="P44" s="979"/>
    </row>
    <row r="45" spans="1:17" x14ac:dyDescent="0.25">
      <c r="A45" s="555" t="s">
        <v>19</v>
      </c>
      <c r="B45" s="153"/>
      <c r="C45" s="227">
        <v>43104</v>
      </c>
      <c r="D45" s="153"/>
      <c r="E45" s="320">
        <v>43138</v>
      </c>
      <c r="F45" s="319"/>
      <c r="G45" s="320"/>
      <c r="H45" s="320">
        <v>43138</v>
      </c>
      <c r="I45" s="319"/>
      <c r="J45" s="983">
        <f>J40+2</f>
        <v>43159</v>
      </c>
      <c r="K45" s="319"/>
      <c r="L45" s="320">
        <f>L40+2</f>
        <v>43173</v>
      </c>
      <c r="M45" s="319"/>
      <c r="N45" s="320">
        <f>N40+2</f>
        <v>43187</v>
      </c>
      <c r="O45" s="319"/>
      <c r="P45" s="320">
        <f>P40+2</f>
        <v>43215</v>
      </c>
    </row>
    <row r="46" spans="1:17" x14ac:dyDescent="0.25">
      <c r="A46" s="578" t="s">
        <v>20</v>
      </c>
      <c r="C46" s="559">
        <f>C35+1</f>
        <v>43103</v>
      </c>
      <c r="E46" s="560">
        <f>E35+8</f>
        <v>43130</v>
      </c>
      <c r="F46" s="266"/>
      <c r="G46" s="579"/>
      <c r="H46" s="580">
        <f>H35+8</f>
        <v>43130</v>
      </c>
      <c r="I46" s="266"/>
      <c r="J46" s="984"/>
      <c r="K46" s="266"/>
      <c r="L46" s="770">
        <f>L35+7</f>
        <v>43171</v>
      </c>
      <c r="M46" s="266"/>
      <c r="N46" s="581">
        <f>N35+7</f>
        <v>43185</v>
      </c>
      <c r="O46" s="266"/>
      <c r="P46" s="985"/>
    </row>
    <row r="47" spans="1:17" x14ac:dyDescent="0.25">
      <c r="A47" s="578" t="s">
        <v>21</v>
      </c>
      <c r="C47" s="559">
        <f>C46+1</f>
        <v>43104</v>
      </c>
      <c r="E47" s="582">
        <f>E46+1</f>
        <v>43131</v>
      </c>
      <c r="F47" s="266"/>
      <c r="G47" s="579"/>
      <c r="H47" s="580">
        <f>H46+1</f>
        <v>43131</v>
      </c>
      <c r="I47" s="266"/>
      <c r="J47" s="986"/>
      <c r="K47" s="266"/>
      <c r="L47" s="770">
        <f>L46+1</f>
        <v>43172</v>
      </c>
      <c r="M47" s="266"/>
      <c r="N47" s="581">
        <f>N46+1</f>
        <v>43186</v>
      </c>
      <c r="O47" s="266"/>
      <c r="P47" s="987"/>
    </row>
    <row r="48" spans="1:17" ht="14.25" customHeight="1" x14ac:dyDescent="0.25">
      <c r="E48" s="266"/>
      <c r="F48" s="266"/>
      <c r="G48" s="266"/>
      <c r="H48" s="266"/>
      <c r="I48" s="266"/>
      <c r="J48" s="266"/>
      <c r="K48" s="266"/>
      <c r="L48" s="266"/>
      <c r="M48" s="266"/>
      <c r="N48" s="266"/>
      <c r="O48" s="266"/>
      <c r="P48" s="266"/>
    </row>
    <row r="49" spans="1:16" ht="9.75" customHeight="1" x14ac:dyDescent="0.25">
      <c r="E49" s="266"/>
      <c r="F49" s="266"/>
      <c r="G49" s="266"/>
      <c r="H49" s="266"/>
      <c r="I49" s="266"/>
      <c r="J49" s="266"/>
      <c r="K49" s="266"/>
      <c r="L49" s="266"/>
      <c r="M49" s="266"/>
      <c r="N49" s="266"/>
      <c r="O49" s="266"/>
      <c r="P49" s="266"/>
    </row>
    <row r="50" spans="1:16" x14ac:dyDescent="0.25">
      <c r="A50" s="331"/>
      <c r="E50" s="266"/>
      <c r="F50" s="266"/>
      <c r="G50" s="266"/>
      <c r="H50" s="266"/>
      <c r="I50" s="266"/>
      <c r="J50" s="266"/>
      <c r="K50" s="266"/>
      <c r="L50" s="266"/>
      <c r="M50" s="266"/>
      <c r="N50" s="266"/>
      <c r="O50" s="266"/>
      <c r="P50" s="266"/>
    </row>
    <row r="51" spans="1:16" x14ac:dyDescent="0.25">
      <c r="A51" s="331"/>
      <c r="E51" s="266"/>
      <c r="F51" s="266"/>
      <c r="G51" s="266"/>
      <c r="H51" s="266"/>
      <c r="I51" s="266"/>
      <c r="J51" s="266"/>
      <c r="K51" s="266"/>
      <c r="L51" s="266"/>
      <c r="M51" s="266"/>
      <c r="N51" s="266"/>
      <c r="O51" s="266"/>
      <c r="P51" s="266"/>
    </row>
    <row r="52" spans="1:16" x14ac:dyDescent="0.25">
      <c r="A52" s="332"/>
      <c r="E52" s="266"/>
      <c r="F52" s="266"/>
      <c r="G52" s="266"/>
      <c r="H52" s="266"/>
      <c r="I52" s="266"/>
      <c r="J52" s="266"/>
      <c r="K52" s="266"/>
      <c r="L52" s="266"/>
      <c r="M52" s="266"/>
      <c r="N52" s="266"/>
      <c r="O52" s="266"/>
      <c r="P52" s="266"/>
    </row>
    <row r="53" spans="1:16" ht="9" customHeight="1" x14ac:dyDescent="0.25">
      <c r="A53" s="331"/>
      <c r="E53" s="266"/>
      <c r="F53" s="266"/>
      <c r="G53" s="266"/>
      <c r="H53" s="266"/>
      <c r="I53" s="266"/>
      <c r="J53" s="266"/>
      <c r="K53" s="266"/>
      <c r="L53" s="266"/>
      <c r="M53" s="266"/>
      <c r="N53" s="266"/>
      <c r="O53" s="266"/>
      <c r="P53" s="266"/>
    </row>
    <row r="54" spans="1:16" x14ac:dyDescent="0.25">
      <c r="A54" s="333"/>
      <c r="E54" s="266"/>
      <c r="F54" s="266"/>
      <c r="G54" s="266"/>
      <c r="H54" s="266"/>
      <c r="I54" s="266"/>
      <c r="J54" s="266"/>
      <c r="K54" s="266"/>
      <c r="L54" s="266"/>
      <c r="M54" s="266"/>
      <c r="N54" s="266"/>
      <c r="O54" s="266"/>
      <c r="P54" s="266"/>
    </row>
    <row r="55" spans="1:16" ht="6.75" customHeight="1" x14ac:dyDescent="0.25">
      <c r="A55" s="331"/>
      <c r="E55" s="266"/>
      <c r="F55" s="266"/>
      <c r="G55" s="266"/>
      <c r="H55" s="266"/>
      <c r="I55" s="266"/>
      <c r="J55" s="266"/>
      <c r="K55" s="266"/>
      <c r="L55" s="266"/>
      <c r="M55" s="266"/>
      <c r="N55" s="266"/>
      <c r="O55" s="266"/>
      <c r="P55" s="266"/>
    </row>
    <row r="56" spans="1:16" x14ac:dyDescent="0.25">
      <c r="A56" s="331"/>
      <c r="E56" s="266"/>
      <c r="F56" s="266"/>
      <c r="G56" s="266"/>
      <c r="H56" s="266"/>
      <c r="I56" s="266"/>
      <c r="J56" s="266"/>
      <c r="K56" s="266"/>
      <c r="L56" s="266"/>
      <c r="M56" s="266"/>
      <c r="N56" s="266"/>
      <c r="O56" s="266"/>
      <c r="P56" s="266"/>
    </row>
    <row r="57" spans="1:16" x14ac:dyDescent="0.25">
      <c r="A57" s="331"/>
      <c r="E57" s="266"/>
      <c r="F57" s="266"/>
      <c r="G57" s="266"/>
      <c r="H57" s="266"/>
      <c r="I57" s="266"/>
      <c r="J57" s="266"/>
      <c r="K57" s="266"/>
      <c r="L57" s="266"/>
      <c r="M57" s="266"/>
      <c r="N57" s="266"/>
      <c r="O57" s="266"/>
      <c r="P57" s="266"/>
    </row>
    <row r="58" spans="1:16" x14ac:dyDescent="0.25">
      <c r="A58" s="331"/>
      <c r="E58" s="266"/>
      <c r="F58" s="266"/>
      <c r="G58" s="266"/>
      <c r="H58" s="266"/>
      <c r="I58" s="266"/>
      <c r="J58" s="266"/>
      <c r="K58" s="266"/>
      <c r="L58" s="266"/>
      <c r="M58" s="266"/>
      <c r="N58" s="266"/>
      <c r="O58" s="266"/>
      <c r="P58" s="266"/>
    </row>
    <row r="59" spans="1:16" x14ac:dyDescent="0.25">
      <c r="A59" s="331"/>
    </row>
    <row r="60" spans="1:16" x14ac:dyDescent="0.25">
      <c r="A60" s="331"/>
    </row>
    <row r="61" spans="1:16" x14ac:dyDescent="0.25">
      <c r="A61" s="331"/>
    </row>
    <row r="62" spans="1:16" x14ac:dyDescent="0.25">
      <c r="A62" s="333"/>
    </row>
    <row r="63" spans="1:16" ht="6.75" customHeight="1" x14ac:dyDescent="0.25">
      <c r="A63" s="331"/>
    </row>
    <row r="64" spans="1:16" x14ac:dyDescent="0.25">
      <c r="A64" s="331"/>
    </row>
    <row r="65" spans="1:1" x14ac:dyDescent="0.25">
      <c r="A65" s="331"/>
    </row>
    <row r="66" spans="1:1" x14ac:dyDescent="0.25">
      <c r="A66" s="331"/>
    </row>
    <row r="67" spans="1:1" x14ac:dyDescent="0.25">
      <c r="A67" s="331"/>
    </row>
    <row r="68" spans="1:1" x14ac:dyDescent="0.25">
      <c r="A68" s="331"/>
    </row>
    <row r="69" spans="1:1" x14ac:dyDescent="0.25">
      <c r="A69" s="331"/>
    </row>
    <row r="70" spans="1:1" x14ac:dyDescent="0.25">
      <c r="A70" s="331"/>
    </row>
    <row r="71" spans="1:1" x14ac:dyDescent="0.25">
      <c r="A71" s="332"/>
    </row>
    <row r="72" spans="1:1" ht="9.75" customHeight="1" x14ac:dyDescent="0.25">
      <c r="A72" s="331"/>
    </row>
    <row r="73" spans="1:1" x14ac:dyDescent="0.25">
      <c r="A73" s="331"/>
    </row>
    <row r="74" spans="1:1" x14ac:dyDescent="0.25">
      <c r="A74" s="331"/>
    </row>
    <row r="75" spans="1:1" x14ac:dyDescent="0.25">
      <c r="A75" s="331"/>
    </row>
    <row r="76" spans="1:1" x14ac:dyDescent="0.25">
      <c r="A76" s="331"/>
    </row>
    <row r="77" spans="1:1" x14ac:dyDescent="0.25">
      <c r="A77" s="331"/>
    </row>
  </sheetData>
  <mergeCells count="4">
    <mergeCell ref="A2:P2"/>
    <mergeCell ref="A3:P3"/>
    <mergeCell ref="A30:P30"/>
    <mergeCell ref="A31:P3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D4F63-AC7C-4034-9407-3C66C93277CD}">
  <dimension ref="A1:P72"/>
  <sheetViews>
    <sheetView workbookViewId="0">
      <selection activeCell="N17" sqref="N17"/>
    </sheetView>
  </sheetViews>
  <sheetFormatPr defaultRowHeight="15" x14ac:dyDescent="0.25"/>
  <cols>
    <col min="1" max="1" width="28.7109375" customWidth="1"/>
    <col min="4" max="4" width="1.7109375" customWidth="1"/>
    <col min="6" max="6" width="1.7109375" customWidth="1"/>
    <col min="8" max="8" width="1.7109375" customWidth="1"/>
    <col min="257" max="257" width="28.7109375" customWidth="1"/>
    <col min="260" max="260" width="1.7109375" customWidth="1"/>
    <col min="262" max="262" width="1.7109375" customWidth="1"/>
    <col min="264" max="264" width="1.7109375" customWidth="1"/>
    <col min="513" max="513" width="28.7109375" customWidth="1"/>
    <col min="516" max="516" width="1.7109375" customWidth="1"/>
    <col min="518" max="518" width="1.7109375" customWidth="1"/>
    <col min="520" max="520" width="1.7109375" customWidth="1"/>
    <col min="769" max="769" width="28.7109375" customWidth="1"/>
    <col min="772" max="772" width="1.7109375" customWidth="1"/>
    <col min="774" max="774" width="1.7109375" customWidth="1"/>
    <col min="776" max="776" width="1.7109375" customWidth="1"/>
    <col min="1025" max="1025" width="28.7109375" customWidth="1"/>
    <col min="1028" max="1028" width="1.7109375" customWidth="1"/>
    <col min="1030" max="1030" width="1.7109375" customWidth="1"/>
    <col min="1032" max="1032" width="1.7109375" customWidth="1"/>
    <col min="1281" max="1281" width="28.7109375" customWidth="1"/>
    <col min="1284" max="1284" width="1.7109375" customWidth="1"/>
    <col min="1286" max="1286" width="1.7109375" customWidth="1"/>
    <col min="1288" max="1288" width="1.7109375" customWidth="1"/>
    <col min="1537" max="1537" width="28.7109375" customWidth="1"/>
    <col min="1540" max="1540" width="1.7109375" customWidth="1"/>
    <col min="1542" max="1542" width="1.7109375" customWidth="1"/>
    <col min="1544" max="1544" width="1.7109375" customWidth="1"/>
    <col min="1793" max="1793" width="28.7109375" customWidth="1"/>
    <col min="1796" max="1796" width="1.7109375" customWidth="1"/>
    <col min="1798" max="1798" width="1.7109375" customWidth="1"/>
    <col min="1800" max="1800" width="1.7109375" customWidth="1"/>
    <col min="2049" max="2049" width="28.7109375" customWidth="1"/>
    <col min="2052" max="2052" width="1.7109375" customWidth="1"/>
    <col min="2054" max="2054" width="1.7109375" customWidth="1"/>
    <col min="2056" max="2056" width="1.7109375" customWidth="1"/>
    <col min="2305" max="2305" width="28.7109375" customWidth="1"/>
    <col min="2308" max="2308" width="1.7109375" customWidth="1"/>
    <col min="2310" max="2310" width="1.7109375" customWidth="1"/>
    <col min="2312" max="2312" width="1.7109375" customWidth="1"/>
    <col min="2561" max="2561" width="28.7109375" customWidth="1"/>
    <col min="2564" max="2564" width="1.7109375" customWidth="1"/>
    <col min="2566" max="2566" width="1.7109375" customWidth="1"/>
    <col min="2568" max="2568" width="1.7109375" customWidth="1"/>
    <col min="2817" max="2817" width="28.7109375" customWidth="1"/>
    <col min="2820" max="2820" width="1.7109375" customWidth="1"/>
    <col min="2822" max="2822" width="1.7109375" customWidth="1"/>
    <col min="2824" max="2824" width="1.7109375" customWidth="1"/>
    <col min="3073" max="3073" width="28.7109375" customWidth="1"/>
    <col min="3076" max="3076" width="1.7109375" customWidth="1"/>
    <col min="3078" max="3078" width="1.7109375" customWidth="1"/>
    <col min="3080" max="3080" width="1.7109375" customWidth="1"/>
    <col min="3329" max="3329" width="28.7109375" customWidth="1"/>
    <col min="3332" max="3332" width="1.7109375" customWidth="1"/>
    <col min="3334" max="3334" width="1.7109375" customWidth="1"/>
    <col min="3336" max="3336" width="1.7109375" customWidth="1"/>
    <col min="3585" max="3585" width="28.7109375" customWidth="1"/>
    <col min="3588" max="3588" width="1.7109375" customWidth="1"/>
    <col min="3590" max="3590" width="1.7109375" customWidth="1"/>
    <col min="3592" max="3592" width="1.7109375" customWidth="1"/>
    <col min="3841" max="3841" width="28.7109375" customWidth="1"/>
    <col min="3844" max="3844" width="1.7109375" customWidth="1"/>
    <col min="3846" max="3846" width="1.7109375" customWidth="1"/>
    <col min="3848" max="3848" width="1.7109375" customWidth="1"/>
    <col min="4097" max="4097" width="28.7109375" customWidth="1"/>
    <col min="4100" max="4100" width="1.7109375" customWidth="1"/>
    <col min="4102" max="4102" width="1.7109375" customWidth="1"/>
    <col min="4104" max="4104" width="1.7109375" customWidth="1"/>
    <col min="4353" max="4353" width="28.7109375" customWidth="1"/>
    <col min="4356" max="4356" width="1.7109375" customWidth="1"/>
    <col min="4358" max="4358" width="1.7109375" customWidth="1"/>
    <col min="4360" max="4360" width="1.7109375" customWidth="1"/>
    <col min="4609" max="4609" width="28.7109375" customWidth="1"/>
    <col min="4612" max="4612" width="1.7109375" customWidth="1"/>
    <col min="4614" max="4614" width="1.7109375" customWidth="1"/>
    <col min="4616" max="4616" width="1.7109375" customWidth="1"/>
    <col min="4865" max="4865" width="28.7109375" customWidth="1"/>
    <col min="4868" max="4868" width="1.7109375" customWidth="1"/>
    <col min="4870" max="4870" width="1.7109375" customWidth="1"/>
    <col min="4872" max="4872" width="1.7109375" customWidth="1"/>
    <col min="5121" max="5121" width="28.7109375" customWidth="1"/>
    <col min="5124" max="5124" width="1.7109375" customWidth="1"/>
    <col min="5126" max="5126" width="1.7109375" customWidth="1"/>
    <col min="5128" max="5128" width="1.7109375" customWidth="1"/>
    <col min="5377" max="5377" width="28.7109375" customWidth="1"/>
    <col min="5380" max="5380" width="1.7109375" customWidth="1"/>
    <col min="5382" max="5382" width="1.7109375" customWidth="1"/>
    <col min="5384" max="5384" width="1.7109375" customWidth="1"/>
    <col min="5633" max="5633" width="28.7109375" customWidth="1"/>
    <col min="5636" max="5636" width="1.7109375" customWidth="1"/>
    <col min="5638" max="5638" width="1.7109375" customWidth="1"/>
    <col min="5640" max="5640" width="1.7109375" customWidth="1"/>
    <col min="5889" max="5889" width="28.7109375" customWidth="1"/>
    <col min="5892" max="5892" width="1.7109375" customWidth="1"/>
    <col min="5894" max="5894" width="1.7109375" customWidth="1"/>
    <col min="5896" max="5896" width="1.7109375" customWidth="1"/>
    <col min="6145" max="6145" width="28.7109375" customWidth="1"/>
    <col min="6148" max="6148" width="1.7109375" customWidth="1"/>
    <col min="6150" max="6150" width="1.7109375" customWidth="1"/>
    <col min="6152" max="6152" width="1.7109375" customWidth="1"/>
    <col min="6401" max="6401" width="28.7109375" customWidth="1"/>
    <col min="6404" max="6404" width="1.7109375" customWidth="1"/>
    <col min="6406" max="6406" width="1.7109375" customWidth="1"/>
    <col min="6408" max="6408" width="1.7109375" customWidth="1"/>
    <col min="6657" max="6657" width="28.7109375" customWidth="1"/>
    <col min="6660" max="6660" width="1.7109375" customWidth="1"/>
    <col min="6662" max="6662" width="1.7109375" customWidth="1"/>
    <col min="6664" max="6664" width="1.7109375" customWidth="1"/>
    <col min="6913" max="6913" width="28.7109375" customWidth="1"/>
    <col min="6916" max="6916" width="1.7109375" customWidth="1"/>
    <col min="6918" max="6918" width="1.7109375" customWidth="1"/>
    <col min="6920" max="6920" width="1.7109375" customWidth="1"/>
    <col min="7169" max="7169" width="28.7109375" customWidth="1"/>
    <col min="7172" max="7172" width="1.7109375" customWidth="1"/>
    <col min="7174" max="7174" width="1.7109375" customWidth="1"/>
    <col min="7176" max="7176" width="1.7109375" customWidth="1"/>
    <col min="7425" max="7425" width="28.7109375" customWidth="1"/>
    <col min="7428" max="7428" width="1.7109375" customWidth="1"/>
    <col min="7430" max="7430" width="1.7109375" customWidth="1"/>
    <col min="7432" max="7432" width="1.7109375" customWidth="1"/>
    <col min="7681" max="7681" width="28.7109375" customWidth="1"/>
    <col min="7684" max="7684" width="1.7109375" customWidth="1"/>
    <col min="7686" max="7686" width="1.7109375" customWidth="1"/>
    <col min="7688" max="7688" width="1.7109375" customWidth="1"/>
    <col min="7937" max="7937" width="28.7109375" customWidth="1"/>
    <col min="7940" max="7940" width="1.7109375" customWidth="1"/>
    <col min="7942" max="7942" width="1.7109375" customWidth="1"/>
    <col min="7944" max="7944" width="1.7109375" customWidth="1"/>
    <col min="8193" max="8193" width="28.7109375" customWidth="1"/>
    <col min="8196" max="8196" width="1.7109375" customWidth="1"/>
    <col min="8198" max="8198" width="1.7109375" customWidth="1"/>
    <col min="8200" max="8200" width="1.7109375" customWidth="1"/>
    <col min="8449" max="8449" width="28.7109375" customWidth="1"/>
    <col min="8452" max="8452" width="1.7109375" customWidth="1"/>
    <col min="8454" max="8454" width="1.7109375" customWidth="1"/>
    <col min="8456" max="8456" width="1.7109375" customWidth="1"/>
    <col min="8705" max="8705" width="28.7109375" customWidth="1"/>
    <col min="8708" max="8708" width="1.7109375" customWidth="1"/>
    <col min="8710" max="8710" width="1.7109375" customWidth="1"/>
    <col min="8712" max="8712" width="1.7109375" customWidth="1"/>
    <col min="8961" max="8961" width="28.7109375" customWidth="1"/>
    <col min="8964" max="8964" width="1.7109375" customWidth="1"/>
    <col min="8966" max="8966" width="1.7109375" customWidth="1"/>
    <col min="8968" max="8968" width="1.7109375" customWidth="1"/>
    <col min="9217" max="9217" width="28.7109375" customWidth="1"/>
    <col min="9220" max="9220" width="1.7109375" customWidth="1"/>
    <col min="9222" max="9222" width="1.7109375" customWidth="1"/>
    <col min="9224" max="9224" width="1.7109375" customWidth="1"/>
    <col min="9473" max="9473" width="28.7109375" customWidth="1"/>
    <col min="9476" max="9476" width="1.7109375" customWidth="1"/>
    <col min="9478" max="9478" width="1.7109375" customWidth="1"/>
    <col min="9480" max="9480" width="1.7109375" customWidth="1"/>
    <col min="9729" max="9729" width="28.7109375" customWidth="1"/>
    <col min="9732" max="9732" width="1.7109375" customWidth="1"/>
    <col min="9734" max="9734" width="1.7109375" customWidth="1"/>
    <col min="9736" max="9736" width="1.7109375" customWidth="1"/>
    <col min="9985" max="9985" width="28.7109375" customWidth="1"/>
    <col min="9988" max="9988" width="1.7109375" customWidth="1"/>
    <col min="9990" max="9990" width="1.7109375" customWidth="1"/>
    <col min="9992" max="9992" width="1.7109375" customWidth="1"/>
    <col min="10241" max="10241" width="28.7109375" customWidth="1"/>
    <col min="10244" max="10244" width="1.7109375" customWidth="1"/>
    <col min="10246" max="10246" width="1.7109375" customWidth="1"/>
    <col min="10248" max="10248" width="1.7109375" customWidth="1"/>
    <col min="10497" max="10497" width="28.7109375" customWidth="1"/>
    <col min="10500" max="10500" width="1.7109375" customWidth="1"/>
    <col min="10502" max="10502" width="1.7109375" customWidth="1"/>
    <col min="10504" max="10504" width="1.7109375" customWidth="1"/>
    <col min="10753" max="10753" width="28.7109375" customWidth="1"/>
    <col min="10756" max="10756" width="1.7109375" customWidth="1"/>
    <col min="10758" max="10758" width="1.7109375" customWidth="1"/>
    <col min="10760" max="10760" width="1.7109375" customWidth="1"/>
    <col min="11009" max="11009" width="28.7109375" customWidth="1"/>
    <col min="11012" max="11012" width="1.7109375" customWidth="1"/>
    <col min="11014" max="11014" width="1.7109375" customWidth="1"/>
    <col min="11016" max="11016" width="1.7109375" customWidth="1"/>
    <col min="11265" max="11265" width="28.7109375" customWidth="1"/>
    <col min="11268" max="11268" width="1.7109375" customWidth="1"/>
    <col min="11270" max="11270" width="1.7109375" customWidth="1"/>
    <col min="11272" max="11272" width="1.7109375" customWidth="1"/>
    <col min="11521" max="11521" width="28.7109375" customWidth="1"/>
    <col min="11524" max="11524" width="1.7109375" customWidth="1"/>
    <col min="11526" max="11526" width="1.7109375" customWidth="1"/>
    <col min="11528" max="11528" width="1.7109375" customWidth="1"/>
    <col min="11777" max="11777" width="28.7109375" customWidth="1"/>
    <col min="11780" max="11780" width="1.7109375" customWidth="1"/>
    <col min="11782" max="11782" width="1.7109375" customWidth="1"/>
    <col min="11784" max="11784" width="1.7109375" customWidth="1"/>
    <col min="12033" max="12033" width="28.7109375" customWidth="1"/>
    <col min="12036" max="12036" width="1.7109375" customWidth="1"/>
    <col min="12038" max="12038" width="1.7109375" customWidth="1"/>
    <col min="12040" max="12040" width="1.7109375" customWidth="1"/>
    <col min="12289" max="12289" width="28.7109375" customWidth="1"/>
    <col min="12292" max="12292" width="1.7109375" customWidth="1"/>
    <col min="12294" max="12294" width="1.7109375" customWidth="1"/>
    <col min="12296" max="12296" width="1.7109375" customWidth="1"/>
    <col min="12545" max="12545" width="28.7109375" customWidth="1"/>
    <col min="12548" max="12548" width="1.7109375" customWidth="1"/>
    <col min="12550" max="12550" width="1.7109375" customWidth="1"/>
    <col min="12552" max="12552" width="1.7109375" customWidth="1"/>
    <col min="12801" max="12801" width="28.7109375" customWidth="1"/>
    <col min="12804" max="12804" width="1.7109375" customWidth="1"/>
    <col min="12806" max="12806" width="1.7109375" customWidth="1"/>
    <col min="12808" max="12808" width="1.7109375" customWidth="1"/>
    <col min="13057" max="13057" width="28.7109375" customWidth="1"/>
    <col min="13060" max="13060" width="1.7109375" customWidth="1"/>
    <col min="13062" max="13062" width="1.7109375" customWidth="1"/>
    <col min="13064" max="13064" width="1.7109375" customWidth="1"/>
    <col min="13313" max="13313" width="28.7109375" customWidth="1"/>
    <col min="13316" max="13316" width="1.7109375" customWidth="1"/>
    <col min="13318" max="13318" width="1.7109375" customWidth="1"/>
    <col min="13320" max="13320" width="1.7109375" customWidth="1"/>
    <col min="13569" max="13569" width="28.7109375" customWidth="1"/>
    <col min="13572" max="13572" width="1.7109375" customWidth="1"/>
    <col min="13574" max="13574" width="1.7109375" customWidth="1"/>
    <col min="13576" max="13576" width="1.7109375" customWidth="1"/>
    <col min="13825" max="13825" width="28.7109375" customWidth="1"/>
    <col min="13828" max="13828" width="1.7109375" customWidth="1"/>
    <col min="13830" max="13830" width="1.7109375" customWidth="1"/>
    <col min="13832" max="13832" width="1.7109375" customWidth="1"/>
    <col min="14081" max="14081" width="28.7109375" customWidth="1"/>
    <col min="14084" max="14084" width="1.7109375" customWidth="1"/>
    <col min="14086" max="14086" width="1.7109375" customWidth="1"/>
    <col min="14088" max="14088" width="1.7109375" customWidth="1"/>
    <col min="14337" max="14337" width="28.7109375" customWidth="1"/>
    <col min="14340" max="14340" width="1.7109375" customWidth="1"/>
    <col min="14342" max="14342" width="1.7109375" customWidth="1"/>
    <col min="14344" max="14344" width="1.7109375" customWidth="1"/>
    <col min="14593" max="14593" width="28.7109375" customWidth="1"/>
    <col min="14596" max="14596" width="1.7109375" customWidth="1"/>
    <col min="14598" max="14598" width="1.7109375" customWidth="1"/>
    <col min="14600" max="14600" width="1.7109375" customWidth="1"/>
    <col min="14849" max="14849" width="28.7109375" customWidth="1"/>
    <col min="14852" max="14852" width="1.7109375" customWidth="1"/>
    <col min="14854" max="14854" width="1.7109375" customWidth="1"/>
    <col min="14856" max="14856" width="1.7109375" customWidth="1"/>
    <col min="15105" max="15105" width="28.7109375" customWidth="1"/>
    <col min="15108" max="15108" width="1.7109375" customWidth="1"/>
    <col min="15110" max="15110" width="1.7109375" customWidth="1"/>
    <col min="15112" max="15112" width="1.7109375" customWidth="1"/>
    <col min="15361" max="15361" width="28.7109375" customWidth="1"/>
    <col min="15364" max="15364" width="1.7109375" customWidth="1"/>
    <col min="15366" max="15366" width="1.7109375" customWidth="1"/>
    <col min="15368" max="15368" width="1.7109375" customWidth="1"/>
    <col min="15617" max="15617" width="28.7109375" customWidth="1"/>
    <col min="15620" max="15620" width="1.7109375" customWidth="1"/>
    <col min="15622" max="15622" width="1.7109375" customWidth="1"/>
    <col min="15624" max="15624" width="1.7109375" customWidth="1"/>
    <col min="15873" max="15873" width="28.7109375" customWidth="1"/>
    <col min="15876" max="15876" width="1.7109375" customWidth="1"/>
    <col min="15878" max="15878" width="1.7109375" customWidth="1"/>
    <col min="15880" max="15880" width="1.7109375" customWidth="1"/>
    <col min="16129" max="16129" width="28.7109375" customWidth="1"/>
    <col min="16132" max="16132" width="1.7109375" customWidth="1"/>
    <col min="16134" max="16134" width="1.7109375" customWidth="1"/>
    <col min="16136" max="16136" width="1.7109375" customWidth="1"/>
  </cols>
  <sheetData>
    <row r="1" spans="1:15" x14ac:dyDescent="0.25">
      <c r="A1" s="635">
        <f ca="1">NOW()</f>
        <v>46051.643471180556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</row>
    <row r="2" spans="1:15" ht="20.25" x14ac:dyDescent="0.3">
      <c r="A2" s="1012" t="s">
        <v>440</v>
      </c>
      <c r="B2" s="1012"/>
      <c r="C2" s="1012"/>
      <c r="D2" s="1012"/>
      <c r="E2" s="1012"/>
      <c r="F2" s="1012"/>
      <c r="G2" s="1012"/>
      <c r="H2" s="1012"/>
      <c r="I2" s="1012"/>
      <c r="J2" s="1012"/>
      <c r="K2" s="1012"/>
      <c r="L2" s="1012"/>
      <c r="M2" s="1012"/>
      <c r="N2" s="1012"/>
      <c r="O2" s="1012"/>
    </row>
    <row r="3" spans="1:15" ht="20.25" x14ac:dyDescent="0.3">
      <c r="A3" s="1036" t="s">
        <v>155</v>
      </c>
      <c r="B3" s="1036"/>
      <c r="C3" s="1036"/>
      <c r="D3" s="1036"/>
      <c r="E3" s="1036"/>
      <c r="F3" s="1036"/>
      <c r="G3" s="1036"/>
      <c r="H3" s="1036"/>
      <c r="I3" s="1036"/>
      <c r="J3" s="1036"/>
      <c r="K3" s="1036"/>
      <c r="L3" s="1036"/>
      <c r="M3" s="1036"/>
      <c r="N3" s="1036"/>
      <c r="O3" s="1036"/>
    </row>
    <row r="4" spans="1:15" x14ac:dyDescent="0.25">
      <c r="A4" s="342" t="s">
        <v>1</v>
      </c>
      <c r="B4" s="343"/>
      <c r="C4" s="344" t="s">
        <v>32</v>
      </c>
      <c r="D4" s="342"/>
      <c r="E4" s="345" t="s">
        <v>3</v>
      </c>
      <c r="F4" s="342"/>
      <c r="G4" s="346" t="s">
        <v>4</v>
      </c>
      <c r="H4" s="342"/>
      <c r="I4" s="584"/>
      <c r="J4" s="584"/>
      <c r="K4" s="584"/>
      <c r="L4" s="584"/>
      <c r="M4" s="584"/>
      <c r="N4" s="584"/>
      <c r="O4" s="584"/>
    </row>
    <row r="5" spans="1:15" x14ac:dyDescent="0.25">
      <c r="A5" s="350"/>
      <c r="B5" s="350"/>
      <c r="C5" s="351" t="s">
        <v>441</v>
      </c>
      <c r="D5" s="350"/>
      <c r="E5" s="352" t="s">
        <v>442</v>
      </c>
      <c r="F5" s="350"/>
      <c r="G5" s="353" t="s">
        <v>443</v>
      </c>
      <c r="H5" s="350"/>
      <c r="I5" s="585"/>
      <c r="J5" s="585"/>
      <c r="K5" s="585"/>
      <c r="L5" s="585"/>
      <c r="M5" s="585"/>
      <c r="N5" s="585"/>
      <c r="O5" s="585"/>
    </row>
    <row r="6" spans="1:15" x14ac:dyDescent="0.25">
      <c r="A6" s="336"/>
      <c r="B6" s="336"/>
      <c r="C6" s="392"/>
      <c r="D6" s="336"/>
      <c r="E6" s="393"/>
      <c r="F6" s="336"/>
      <c r="G6" s="394"/>
      <c r="H6" s="336"/>
      <c r="I6" s="336"/>
      <c r="J6" s="336"/>
      <c r="K6" s="336"/>
      <c r="L6" s="336"/>
      <c r="M6" s="336"/>
      <c r="N6" s="336"/>
      <c r="O6" s="336"/>
    </row>
    <row r="7" spans="1:15" x14ac:dyDescent="0.25">
      <c r="A7" s="357" t="s">
        <v>8</v>
      </c>
      <c r="B7" s="358"/>
      <c r="C7" s="359">
        <v>42975</v>
      </c>
      <c r="D7" s="360"/>
      <c r="E7" s="361">
        <v>42975</v>
      </c>
      <c r="F7" s="360"/>
      <c r="G7" s="362">
        <v>43031</v>
      </c>
      <c r="H7" s="360"/>
      <c r="I7" s="336"/>
      <c r="J7" s="336"/>
      <c r="K7" s="336"/>
      <c r="L7" s="336"/>
      <c r="M7" s="336"/>
      <c r="N7" s="336"/>
      <c r="O7" s="336"/>
    </row>
    <row r="8" spans="1:15" x14ac:dyDescent="0.25">
      <c r="A8" s="357" t="s">
        <v>9</v>
      </c>
      <c r="B8" s="358"/>
      <c r="C8" s="359">
        <v>43086</v>
      </c>
      <c r="D8" s="360"/>
      <c r="E8" s="361">
        <v>43030</v>
      </c>
      <c r="F8" s="360"/>
      <c r="G8" s="362">
        <v>43086</v>
      </c>
      <c r="H8" s="360"/>
      <c r="I8" s="336"/>
      <c r="J8" s="336"/>
      <c r="K8" s="336"/>
      <c r="L8" s="336"/>
      <c r="M8" s="336"/>
      <c r="N8" s="336"/>
      <c r="O8" s="336"/>
    </row>
    <row r="9" spans="1:15" x14ac:dyDescent="0.25">
      <c r="A9" s="358" t="s">
        <v>10</v>
      </c>
      <c r="B9" s="358"/>
      <c r="C9" s="359">
        <v>42835</v>
      </c>
      <c r="D9" s="360"/>
      <c r="E9" s="361">
        <v>42835</v>
      </c>
      <c r="F9" s="360"/>
      <c r="G9" s="362">
        <v>42835</v>
      </c>
      <c r="H9" s="360"/>
      <c r="I9" s="336"/>
      <c r="J9" s="336"/>
      <c r="K9" s="336"/>
      <c r="L9" s="336"/>
      <c r="M9" s="336"/>
      <c r="N9" s="336"/>
      <c r="O9" s="336"/>
    </row>
    <row r="10" spans="1:15" x14ac:dyDescent="0.25">
      <c r="A10" s="358" t="s">
        <v>24</v>
      </c>
      <c r="B10" s="358"/>
      <c r="C10" s="359">
        <v>42983</v>
      </c>
      <c r="D10" s="360"/>
      <c r="E10" s="361">
        <v>42983</v>
      </c>
      <c r="F10" s="360"/>
      <c r="G10" s="362">
        <v>42983</v>
      </c>
      <c r="H10" s="360"/>
      <c r="I10" s="336"/>
      <c r="J10" s="336"/>
      <c r="K10" s="336"/>
      <c r="L10" s="336"/>
      <c r="M10" s="336"/>
      <c r="N10" s="336"/>
      <c r="O10" s="336"/>
    </row>
    <row r="11" spans="1:15" x14ac:dyDescent="0.25">
      <c r="A11" s="357" t="s">
        <v>82</v>
      </c>
      <c r="B11" s="358"/>
      <c r="C11" s="359">
        <v>42983</v>
      </c>
      <c r="D11" s="360"/>
      <c r="E11" s="361">
        <v>42983</v>
      </c>
      <c r="F11" s="360"/>
      <c r="G11" s="362">
        <v>42983</v>
      </c>
      <c r="H11" s="360"/>
      <c r="I11" s="336"/>
      <c r="J11" s="336"/>
      <c r="K11" s="336"/>
      <c r="L11" s="336"/>
      <c r="M11" s="336"/>
      <c r="N11" s="336"/>
      <c r="O11" s="336"/>
    </row>
    <row r="12" spans="1:15" x14ac:dyDescent="0.25">
      <c r="A12" s="358" t="s">
        <v>12</v>
      </c>
      <c r="B12" s="358"/>
      <c r="C12" s="359">
        <v>43041</v>
      </c>
      <c r="D12" s="360"/>
      <c r="E12" s="361">
        <v>43007</v>
      </c>
      <c r="F12" s="360"/>
      <c r="G12" s="362">
        <v>43060</v>
      </c>
      <c r="H12" s="360"/>
      <c r="I12" s="336"/>
      <c r="J12" s="336"/>
      <c r="K12" s="336"/>
      <c r="L12" s="336"/>
      <c r="M12" s="336"/>
      <c r="N12" s="336"/>
      <c r="O12" s="336"/>
    </row>
    <row r="13" spans="1:15" x14ac:dyDescent="0.25">
      <c r="A13" s="358" t="s">
        <v>378</v>
      </c>
      <c r="B13" s="358"/>
      <c r="C13" s="359">
        <v>42891</v>
      </c>
      <c r="D13" s="360"/>
      <c r="E13" s="361">
        <f>C13</f>
        <v>42891</v>
      </c>
      <c r="F13" s="360"/>
      <c r="G13" s="362">
        <f>C13</f>
        <v>42891</v>
      </c>
      <c r="H13" s="360"/>
      <c r="I13" s="336"/>
      <c r="J13" s="336"/>
      <c r="K13" s="336"/>
      <c r="L13" s="336"/>
      <c r="M13" s="336"/>
      <c r="N13" s="336"/>
      <c r="O13" s="336"/>
    </row>
    <row r="14" spans="1:15" x14ac:dyDescent="0.25">
      <c r="A14" s="375" t="s">
        <v>14</v>
      </c>
      <c r="B14" s="375"/>
      <c r="C14" s="376">
        <v>42902</v>
      </c>
      <c r="D14" s="377"/>
      <c r="E14" s="378">
        <f>C14</f>
        <v>42902</v>
      </c>
      <c r="F14" s="377"/>
      <c r="G14" s="379">
        <f>C14</f>
        <v>42902</v>
      </c>
      <c r="H14" s="377"/>
      <c r="I14" s="336"/>
      <c r="J14" s="336"/>
      <c r="K14" s="336"/>
      <c r="L14" s="336"/>
      <c r="M14" s="336"/>
      <c r="N14" s="336"/>
      <c r="O14" s="336"/>
    </row>
    <row r="15" spans="1:15" x14ac:dyDescent="0.25">
      <c r="A15" s="357" t="s">
        <v>69</v>
      </c>
      <c r="B15" s="358"/>
      <c r="C15" s="359">
        <v>42930</v>
      </c>
      <c r="D15" s="380"/>
      <c r="E15" s="361">
        <f>C15</f>
        <v>42930</v>
      </c>
      <c r="F15" s="360"/>
      <c r="G15" s="362">
        <f>C15</f>
        <v>42930</v>
      </c>
      <c r="H15" s="360"/>
      <c r="I15" s="336"/>
      <c r="J15" s="336"/>
      <c r="K15" s="336"/>
      <c r="L15" s="336"/>
      <c r="M15" s="336"/>
      <c r="N15" s="336"/>
      <c r="O15" s="336"/>
    </row>
    <row r="16" spans="1:15" x14ac:dyDescent="0.25">
      <c r="A16" s="588" t="s">
        <v>149</v>
      </c>
      <c r="B16" s="375"/>
      <c r="C16" s="589">
        <v>42944</v>
      </c>
      <c r="D16" s="590"/>
      <c r="E16" s="591">
        <f>C16</f>
        <v>42944</v>
      </c>
      <c r="F16" s="592"/>
      <c r="G16" s="593">
        <f>C16</f>
        <v>42944</v>
      </c>
      <c r="H16" s="377"/>
      <c r="I16" s="336"/>
      <c r="J16" s="336"/>
      <c r="K16" s="336"/>
      <c r="L16" s="336"/>
      <c r="M16" s="336"/>
      <c r="N16" s="336"/>
      <c r="O16" s="336"/>
    </row>
    <row r="17" spans="1:16" x14ac:dyDescent="0.25">
      <c r="A17" s="358" t="s">
        <v>18</v>
      </c>
      <c r="B17" s="358"/>
      <c r="C17" s="383">
        <v>42961</v>
      </c>
      <c r="D17" s="360"/>
      <c r="E17" s="361">
        <f>C17</f>
        <v>42961</v>
      </c>
      <c r="F17" s="360"/>
      <c r="G17" s="362">
        <f>C17</f>
        <v>42961</v>
      </c>
      <c r="H17" s="360"/>
      <c r="I17" s="336"/>
      <c r="J17" s="336"/>
      <c r="K17" s="336"/>
      <c r="L17" s="336"/>
      <c r="M17" s="336"/>
      <c r="N17" s="336"/>
      <c r="O17" s="336"/>
      <c r="P17" s="336"/>
    </row>
    <row r="18" spans="1:16" x14ac:dyDescent="0.25">
      <c r="A18" s="385" t="s">
        <v>19</v>
      </c>
      <c r="B18" s="358"/>
      <c r="C18" s="386">
        <v>42991</v>
      </c>
      <c r="D18" s="387"/>
      <c r="E18" s="386">
        <v>42991</v>
      </c>
      <c r="F18" s="387"/>
      <c r="G18" s="386">
        <v>43039</v>
      </c>
      <c r="H18" s="387"/>
      <c r="I18" s="336"/>
      <c r="J18" s="336"/>
      <c r="K18" s="336"/>
      <c r="L18" s="336"/>
      <c r="M18" s="336"/>
      <c r="N18" s="336"/>
      <c r="O18" s="336"/>
      <c r="P18" s="336"/>
    </row>
    <row r="19" spans="1:16" x14ac:dyDescent="0.25">
      <c r="A19" s="390" t="s">
        <v>48</v>
      </c>
      <c r="B19" s="336"/>
      <c r="C19" s="392"/>
      <c r="D19" s="336"/>
      <c r="E19" s="393"/>
      <c r="F19" s="336"/>
      <c r="G19" s="394"/>
      <c r="H19" s="336"/>
      <c r="I19" s="336"/>
      <c r="J19" s="336"/>
      <c r="K19" s="336"/>
      <c r="L19" s="336"/>
      <c r="M19" s="336"/>
      <c r="N19" s="336"/>
      <c r="O19" s="336"/>
      <c r="P19" s="336"/>
    </row>
    <row r="20" spans="1:16" x14ac:dyDescent="0.25">
      <c r="A20" s="391" t="s">
        <v>20</v>
      </c>
      <c r="B20" s="336"/>
      <c r="C20" s="396">
        <f>$C11</f>
        <v>42983</v>
      </c>
      <c r="D20" s="397"/>
      <c r="E20" s="398">
        <f>$C11</f>
        <v>42983</v>
      </c>
      <c r="F20" s="399"/>
      <c r="G20" s="400">
        <f>$C11</f>
        <v>42983</v>
      </c>
      <c r="H20" s="399"/>
      <c r="I20" s="336"/>
      <c r="J20" s="336"/>
      <c r="K20" s="336"/>
      <c r="L20" s="336"/>
      <c r="M20" s="336"/>
      <c r="N20" s="336"/>
      <c r="O20" s="336"/>
      <c r="P20" s="336"/>
    </row>
    <row r="21" spans="1:16" x14ac:dyDescent="0.25">
      <c r="A21" s="649" t="s">
        <v>52</v>
      </c>
      <c r="B21" s="336"/>
      <c r="C21" s="396">
        <f>$C20+6</f>
        <v>42989</v>
      </c>
      <c r="D21" s="397"/>
      <c r="E21" s="398">
        <f>$C20+6</f>
        <v>42989</v>
      </c>
      <c r="F21" s="399"/>
      <c r="G21" s="400">
        <f>$C20+6</f>
        <v>42989</v>
      </c>
      <c r="H21" s="399"/>
      <c r="I21" s="336"/>
      <c r="J21" s="336"/>
      <c r="K21" s="336"/>
      <c r="L21" s="336"/>
      <c r="M21" s="336"/>
      <c r="N21" s="336"/>
      <c r="O21" s="336"/>
      <c r="P21" s="336"/>
    </row>
    <row r="22" spans="1:16" x14ac:dyDescent="0.25">
      <c r="A22" s="649" t="s">
        <v>54</v>
      </c>
      <c r="B22" s="336"/>
      <c r="C22" s="396">
        <f>$C21+6</f>
        <v>42995</v>
      </c>
      <c r="D22" s="397"/>
      <c r="E22" s="398">
        <f>$C21+6</f>
        <v>42995</v>
      </c>
      <c r="F22" s="399"/>
      <c r="G22" s="400">
        <f>$C21+6</f>
        <v>42995</v>
      </c>
      <c r="H22" s="399"/>
      <c r="I22" s="336"/>
      <c r="J22" s="336"/>
      <c r="K22" s="336"/>
      <c r="L22" s="336"/>
      <c r="M22" s="336"/>
      <c r="N22" s="336"/>
      <c r="O22" s="336"/>
      <c r="P22" s="336"/>
    </row>
    <row r="23" spans="1:16" x14ac:dyDescent="0.25">
      <c r="A23" s="649" t="s">
        <v>56</v>
      </c>
      <c r="B23" s="336"/>
      <c r="C23" s="396">
        <f>$C22+7</f>
        <v>43002</v>
      </c>
      <c r="D23" s="397"/>
      <c r="E23" s="398">
        <f>$C22+7</f>
        <v>43002</v>
      </c>
      <c r="F23" s="399"/>
      <c r="G23" s="400">
        <f>$C22+7</f>
        <v>43002</v>
      </c>
      <c r="H23" s="399"/>
      <c r="I23" s="336"/>
      <c r="J23" s="336"/>
      <c r="K23" s="336"/>
      <c r="L23" s="336"/>
      <c r="M23" s="336"/>
      <c r="N23" s="336"/>
      <c r="O23" s="336"/>
      <c r="P23" s="336"/>
    </row>
    <row r="24" spans="1:16" x14ac:dyDescent="0.25">
      <c r="A24" s="650" t="s">
        <v>21</v>
      </c>
      <c r="B24" s="336"/>
      <c r="C24" s="396">
        <f>$C23+1</f>
        <v>43003</v>
      </c>
      <c r="D24" s="397"/>
      <c r="E24" s="398">
        <f>$C23+1</f>
        <v>43003</v>
      </c>
      <c r="F24" s="399"/>
      <c r="G24" s="400">
        <f>$C23+1</f>
        <v>43003</v>
      </c>
      <c r="H24" s="399"/>
      <c r="I24" s="336"/>
      <c r="J24" s="336"/>
      <c r="K24" s="336"/>
      <c r="L24" s="336"/>
      <c r="M24" s="336"/>
      <c r="N24" s="336"/>
      <c r="O24" s="336"/>
      <c r="P24" s="336"/>
    </row>
    <row r="25" spans="1:16" x14ac:dyDescent="0.25">
      <c r="A25" s="336"/>
      <c r="B25" s="336"/>
      <c r="C25" s="397"/>
      <c r="D25" s="397"/>
      <c r="E25" s="397"/>
      <c r="F25" s="397"/>
      <c r="G25" s="399"/>
      <c r="H25" s="399"/>
      <c r="I25" s="399"/>
      <c r="J25" s="399"/>
      <c r="K25" s="399"/>
      <c r="L25" s="399"/>
      <c r="M25" s="399"/>
      <c r="N25" s="399"/>
      <c r="O25" s="399"/>
      <c r="P25" s="336"/>
    </row>
    <row r="26" spans="1:16" x14ac:dyDescent="0.25">
      <c r="A26" s="651" t="s">
        <v>59</v>
      </c>
      <c r="B26" s="652"/>
      <c r="C26" s="652"/>
      <c r="D26" s="652"/>
      <c r="E26" s="653"/>
      <c r="F26" s="653"/>
      <c r="G26" s="653"/>
      <c r="H26" s="653"/>
      <c r="I26" s="653"/>
      <c r="J26" s="653"/>
      <c r="K26" s="397"/>
      <c r="L26" s="397"/>
      <c r="M26" s="397"/>
      <c r="N26" s="397"/>
      <c r="O26" s="397"/>
      <c r="P26" s="397"/>
    </row>
    <row r="27" spans="1:16" x14ac:dyDescent="0.25">
      <c r="A27" s="411" t="s">
        <v>379</v>
      </c>
      <c r="B27" s="336"/>
      <c r="C27" s="336"/>
      <c r="D27" s="336"/>
      <c r="E27" s="397"/>
      <c r="F27" s="397"/>
      <c r="G27" s="397"/>
      <c r="H27" s="397"/>
      <c r="I27" s="397"/>
      <c r="J27" s="397"/>
      <c r="K27" s="397"/>
      <c r="L27" s="397"/>
      <c r="M27" s="397"/>
      <c r="N27" s="397"/>
      <c r="O27" s="397"/>
      <c r="P27" s="397"/>
    </row>
    <row r="28" spans="1:16" ht="6" customHeight="1" x14ac:dyDescent="0.25">
      <c r="A28" s="416"/>
      <c r="B28" s="336"/>
      <c r="C28" s="397"/>
      <c r="D28" s="397"/>
      <c r="E28" s="397"/>
      <c r="F28" s="397"/>
      <c r="G28" s="397"/>
      <c r="H28" s="397"/>
      <c r="I28" s="397"/>
      <c r="J28" s="397"/>
      <c r="K28" s="397"/>
      <c r="L28" s="397"/>
      <c r="M28" s="397"/>
      <c r="N28" s="397"/>
      <c r="O28" s="397"/>
      <c r="P28" s="336"/>
    </row>
    <row r="29" spans="1:16" ht="20.25" x14ac:dyDescent="0.3">
      <c r="A29" s="1012" t="s">
        <v>440</v>
      </c>
      <c r="B29" s="1012"/>
      <c r="C29" s="1012"/>
      <c r="D29" s="1012"/>
      <c r="E29" s="1012"/>
      <c r="F29" s="1012"/>
      <c r="G29" s="1012"/>
      <c r="H29" s="1012"/>
      <c r="I29" s="1012"/>
      <c r="J29" s="1012"/>
      <c r="K29" s="1012"/>
      <c r="L29" s="1012"/>
      <c r="M29" s="1012"/>
      <c r="N29" s="1012"/>
      <c r="O29" s="1012"/>
      <c r="P29" s="336"/>
    </row>
    <row r="30" spans="1:16" ht="20.25" x14ac:dyDescent="0.3">
      <c r="A30" s="1035" t="s">
        <v>23</v>
      </c>
      <c r="B30" s="1035"/>
      <c r="C30" s="1035"/>
      <c r="D30" s="1035"/>
      <c r="E30" s="1035"/>
      <c r="F30" s="1035"/>
      <c r="G30" s="1035"/>
      <c r="H30" s="1035"/>
      <c r="I30" s="1035"/>
      <c r="J30" s="1035"/>
      <c r="K30" s="1035"/>
      <c r="L30" s="1035"/>
      <c r="M30" s="1035"/>
      <c r="N30" s="1035"/>
      <c r="O30" s="1035"/>
      <c r="P30" s="336"/>
    </row>
    <row r="31" spans="1:16" x14ac:dyDescent="0.25">
      <c r="A31" s="342" t="s">
        <v>1</v>
      </c>
      <c r="B31" s="343"/>
      <c r="C31" s="344" t="s">
        <v>32</v>
      </c>
      <c r="D31" s="342"/>
      <c r="E31" s="656" t="s">
        <v>183</v>
      </c>
      <c r="F31" s="342"/>
      <c r="G31" s="345" t="s">
        <v>3</v>
      </c>
      <c r="H31" s="342"/>
      <c r="I31" s="346" t="s">
        <v>4</v>
      </c>
      <c r="J31" s="342"/>
      <c r="K31" s="584"/>
      <c r="L31" s="584"/>
      <c r="M31" s="584"/>
      <c r="N31" s="584"/>
      <c r="O31" s="584"/>
      <c r="P31" s="584"/>
    </row>
    <row r="32" spans="1:16" x14ac:dyDescent="0.25">
      <c r="A32" s="350"/>
      <c r="B32" s="350"/>
      <c r="C32" s="351" t="s">
        <v>441</v>
      </c>
      <c r="D32" s="350"/>
      <c r="E32" s="657" t="s">
        <v>444</v>
      </c>
      <c r="F32" s="350"/>
      <c r="G32" s="352" t="s">
        <v>445</v>
      </c>
      <c r="H32" s="350"/>
      <c r="I32" s="353" t="s">
        <v>446</v>
      </c>
      <c r="J32" s="350"/>
      <c r="K32" s="585"/>
      <c r="L32" s="585"/>
      <c r="M32" s="585"/>
      <c r="N32" s="585"/>
      <c r="O32" s="585"/>
      <c r="P32" s="585"/>
    </row>
    <row r="33" spans="1:15" x14ac:dyDescent="0.25">
      <c r="A33" s="336"/>
      <c r="B33" s="336"/>
      <c r="C33" s="392"/>
      <c r="D33" s="336"/>
      <c r="E33" s="658"/>
      <c r="F33" s="336"/>
      <c r="G33" s="393"/>
      <c r="H33" s="336"/>
      <c r="I33" s="394"/>
      <c r="J33" s="336"/>
      <c r="K33" s="336"/>
      <c r="L33" s="336"/>
      <c r="M33" s="336"/>
      <c r="N33" s="336"/>
      <c r="O33" s="336"/>
    </row>
    <row r="34" spans="1:15" x14ac:dyDescent="0.25">
      <c r="A34" s="357" t="s">
        <v>8</v>
      </c>
      <c r="B34" s="358"/>
      <c r="C34" s="359">
        <v>42975</v>
      </c>
      <c r="D34" s="360"/>
      <c r="E34" s="659">
        <v>43010</v>
      </c>
      <c r="F34" s="360"/>
      <c r="G34" s="361">
        <v>42975</v>
      </c>
      <c r="H34" s="360"/>
      <c r="I34" s="362">
        <v>43031</v>
      </c>
      <c r="J34" s="360"/>
      <c r="K34" s="336"/>
      <c r="L34" s="336"/>
      <c r="M34" s="336"/>
      <c r="N34" s="336"/>
      <c r="O34" s="336"/>
    </row>
    <row r="35" spans="1:15" x14ac:dyDescent="0.25">
      <c r="A35" s="357" t="s">
        <v>9</v>
      </c>
      <c r="B35" s="358"/>
      <c r="C35" s="359">
        <v>43086</v>
      </c>
      <c r="D35" s="360"/>
      <c r="E35" s="659">
        <v>43044</v>
      </c>
      <c r="F35" s="360"/>
      <c r="G35" s="361">
        <v>43030</v>
      </c>
      <c r="H35" s="360"/>
      <c r="I35" s="362">
        <v>43086</v>
      </c>
      <c r="J35" s="360"/>
      <c r="K35" s="336"/>
      <c r="L35" s="336"/>
      <c r="M35" s="336"/>
      <c r="N35" s="336"/>
      <c r="O35" s="336"/>
    </row>
    <row r="36" spans="1:15" x14ac:dyDescent="0.25">
      <c r="A36" s="358" t="s">
        <v>10</v>
      </c>
      <c r="B36" s="358"/>
      <c r="C36" s="359">
        <v>42835</v>
      </c>
      <c r="D36" s="360"/>
      <c r="E36" s="659">
        <v>42835</v>
      </c>
      <c r="F36" s="360"/>
      <c r="G36" s="361">
        <v>42835</v>
      </c>
      <c r="H36" s="360"/>
      <c r="I36" s="362">
        <v>42835</v>
      </c>
      <c r="J36" s="360"/>
      <c r="K36" s="336"/>
      <c r="L36" s="336"/>
      <c r="M36" s="336"/>
      <c r="N36" s="336"/>
      <c r="O36" s="336"/>
    </row>
    <row r="37" spans="1:15" x14ac:dyDescent="0.25">
      <c r="A37" s="358" t="s">
        <v>24</v>
      </c>
      <c r="B37" s="358"/>
      <c r="C37" s="359">
        <v>42983</v>
      </c>
      <c r="D37" s="360"/>
      <c r="E37" s="659">
        <v>43007</v>
      </c>
      <c r="F37" s="360"/>
      <c r="G37" s="361">
        <v>42972</v>
      </c>
      <c r="H37" s="360"/>
      <c r="I37" s="362">
        <v>43028</v>
      </c>
      <c r="J37" s="360"/>
      <c r="K37" s="336"/>
      <c r="L37" s="336"/>
      <c r="M37" s="336"/>
      <c r="N37" s="336"/>
      <c r="O37" s="336"/>
    </row>
    <row r="38" spans="1:15" x14ac:dyDescent="0.25">
      <c r="A38" s="358" t="s">
        <v>141</v>
      </c>
      <c r="B38" s="358"/>
      <c r="C38" s="359"/>
      <c r="D38" s="360"/>
      <c r="E38" s="659">
        <f>E37-7</f>
        <v>43000</v>
      </c>
      <c r="F38" s="360"/>
      <c r="G38" s="361">
        <f>G37-7</f>
        <v>42965</v>
      </c>
      <c r="H38" s="360"/>
      <c r="I38" s="362">
        <f>I37-7</f>
        <v>43021</v>
      </c>
      <c r="J38" s="360"/>
      <c r="K38" s="336"/>
      <c r="L38" s="336"/>
      <c r="M38" s="336"/>
      <c r="N38" s="336"/>
      <c r="O38" s="336"/>
    </row>
    <row r="39" spans="1:15" x14ac:dyDescent="0.25">
      <c r="A39" s="357" t="s">
        <v>25</v>
      </c>
      <c r="B39" s="358"/>
      <c r="C39" s="359">
        <v>42983</v>
      </c>
      <c r="D39" s="360"/>
      <c r="E39" s="659">
        <f>E34+7</f>
        <v>43017</v>
      </c>
      <c r="F39" s="360"/>
      <c r="G39" s="361">
        <f>G34+8</f>
        <v>42983</v>
      </c>
      <c r="H39" s="360"/>
      <c r="I39" s="362">
        <f>I34+7</f>
        <v>43038</v>
      </c>
      <c r="J39" s="360"/>
      <c r="K39" s="336"/>
      <c r="L39" s="336"/>
      <c r="M39" s="336"/>
      <c r="N39" s="336"/>
      <c r="O39" s="336"/>
    </row>
    <row r="40" spans="1:15" x14ac:dyDescent="0.25">
      <c r="A40" s="358" t="s">
        <v>12</v>
      </c>
      <c r="B40" s="358"/>
      <c r="C40" s="359">
        <v>43041</v>
      </c>
      <c r="D40" s="360"/>
      <c r="E40" s="659">
        <v>43028</v>
      </c>
      <c r="F40" s="360"/>
      <c r="G40" s="361">
        <v>43007</v>
      </c>
      <c r="H40" s="360"/>
      <c r="I40" s="362">
        <v>43060</v>
      </c>
      <c r="J40" s="360"/>
      <c r="K40" s="397"/>
      <c r="L40" s="336"/>
      <c r="M40" s="336"/>
      <c r="N40" s="336"/>
      <c r="O40" s="336"/>
    </row>
    <row r="41" spans="1:15" x14ac:dyDescent="0.25">
      <c r="A41" s="358" t="s">
        <v>126</v>
      </c>
      <c r="B41" s="358"/>
      <c r="C41" s="359">
        <v>42940</v>
      </c>
      <c r="D41" s="360"/>
      <c r="E41" s="659">
        <f>C41</f>
        <v>42940</v>
      </c>
      <c r="F41" s="360"/>
      <c r="G41" s="361">
        <f>C41</f>
        <v>42940</v>
      </c>
      <c r="H41" s="360"/>
      <c r="I41" s="362">
        <f>C41</f>
        <v>42940</v>
      </c>
      <c r="J41" s="360"/>
      <c r="K41" s="336"/>
      <c r="L41" s="336"/>
      <c r="M41" s="336"/>
      <c r="N41" s="336"/>
      <c r="O41" s="336"/>
    </row>
    <row r="42" spans="1:15" x14ac:dyDescent="0.25">
      <c r="A42" s="375" t="s">
        <v>14</v>
      </c>
      <c r="B42" s="375"/>
      <c r="C42" s="376">
        <v>42947</v>
      </c>
      <c r="D42" s="377"/>
      <c r="E42" s="660">
        <f>C42</f>
        <v>42947</v>
      </c>
      <c r="F42" s="377"/>
      <c r="G42" s="378">
        <f>C42</f>
        <v>42947</v>
      </c>
      <c r="H42" s="377"/>
      <c r="I42" s="379">
        <f>C42</f>
        <v>42947</v>
      </c>
      <c r="J42" s="377"/>
      <c r="K42" s="336"/>
      <c r="L42" s="336"/>
      <c r="M42" s="336"/>
      <c r="N42" s="336"/>
      <c r="O42" s="336"/>
    </row>
    <row r="43" spans="1:15" x14ac:dyDescent="0.25">
      <c r="A43" s="357" t="s">
        <v>15</v>
      </c>
      <c r="B43" s="358"/>
      <c r="C43" s="376">
        <f>C34+4</f>
        <v>42979</v>
      </c>
      <c r="D43" s="380"/>
      <c r="E43" s="659">
        <f>E34+4</f>
        <v>43014</v>
      </c>
      <c r="F43" s="360"/>
      <c r="G43" s="361">
        <f>G34+4</f>
        <v>42979</v>
      </c>
      <c r="H43" s="360"/>
      <c r="I43" s="362">
        <f>I34+4</f>
        <v>43035</v>
      </c>
      <c r="J43" s="360"/>
      <c r="K43" s="336"/>
      <c r="L43" s="336"/>
      <c r="M43" s="336"/>
      <c r="N43" s="336"/>
      <c r="O43" s="336"/>
    </row>
    <row r="44" spans="1:15" x14ac:dyDescent="0.25">
      <c r="A44" s="385" t="s">
        <v>19</v>
      </c>
      <c r="B44" s="358"/>
      <c r="C44" s="386">
        <v>42991</v>
      </c>
      <c r="D44" s="387"/>
      <c r="E44" s="386">
        <v>43018</v>
      </c>
      <c r="F44" s="387"/>
      <c r="G44" s="386">
        <v>42991</v>
      </c>
      <c r="H44" s="387"/>
      <c r="I44" s="386">
        <v>43039</v>
      </c>
      <c r="J44" s="387"/>
      <c r="K44" s="336"/>
      <c r="L44" s="336"/>
      <c r="M44" s="336"/>
      <c r="N44" s="336"/>
      <c r="O44" s="336"/>
    </row>
    <row r="45" spans="1:15" x14ac:dyDescent="0.25">
      <c r="A45" s="336" t="s">
        <v>20</v>
      </c>
      <c r="B45" s="336"/>
      <c r="C45" s="396">
        <f>C34+8</f>
        <v>42983</v>
      </c>
      <c r="D45" s="397"/>
      <c r="E45" s="662">
        <f>E34+7</f>
        <v>43017</v>
      </c>
      <c r="F45" s="397"/>
      <c r="G45" s="428">
        <f>G34+8</f>
        <v>42983</v>
      </c>
      <c r="H45" s="397"/>
      <c r="I45" s="429">
        <f>I34+7</f>
        <v>43038</v>
      </c>
      <c r="J45" s="397"/>
      <c r="K45" s="336"/>
      <c r="L45" s="336"/>
      <c r="M45" s="336"/>
      <c r="N45" s="336"/>
      <c r="O45" s="336"/>
    </row>
    <row r="46" spans="1:15" x14ac:dyDescent="0.25">
      <c r="A46" s="848" t="s">
        <v>21</v>
      </c>
      <c r="B46" s="336"/>
      <c r="C46" s="396">
        <f>C45+1</f>
        <v>42984</v>
      </c>
      <c r="D46" s="397"/>
      <c r="E46" s="662">
        <f>E45+1</f>
        <v>43018</v>
      </c>
      <c r="F46" s="397"/>
      <c r="G46" s="428">
        <f>G45+1</f>
        <v>42984</v>
      </c>
      <c r="H46" s="397"/>
      <c r="I46" s="429">
        <f>I45+1</f>
        <v>43039</v>
      </c>
      <c r="J46" s="397"/>
      <c r="K46" s="336"/>
      <c r="L46" s="336"/>
      <c r="M46" s="336"/>
      <c r="N46" s="336"/>
      <c r="O46" s="336"/>
    </row>
    <row r="47" spans="1:15" x14ac:dyDescent="0.25">
      <c r="A47" s="336"/>
      <c r="B47" s="336"/>
      <c r="C47" s="397"/>
      <c r="D47" s="397"/>
      <c r="E47" s="397"/>
      <c r="F47" s="397"/>
      <c r="G47" s="397"/>
      <c r="H47" s="397"/>
      <c r="I47" s="397"/>
      <c r="J47" s="397"/>
      <c r="K47" s="397"/>
      <c r="L47" s="397"/>
      <c r="M47" s="397"/>
      <c r="N47" s="397"/>
      <c r="O47" s="397"/>
    </row>
    <row r="48" spans="1:15" x14ac:dyDescent="0.25">
      <c r="A48" s="852" t="s">
        <v>383</v>
      </c>
      <c r="B48" s="336"/>
      <c r="C48" s="397"/>
      <c r="D48" s="397"/>
      <c r="E48" s="397"/>
      <c r="F48" s="397"/>
      <c r="G48" s="397"/>
      <c r="H48" s="397"/>
      <c r="I48" s="397"/>
      <c r="J48" s="397"/>
      <c r="K48" s="397"/>
      <c r="L48" s="397"/>
      <c r="M48" s="397"/>
      <c r="N48" s="397"/>
      <c r="O48" s="397"/>
    </row>
    <row r="49" spans="1:15" x14ac:dyDescent="0.25">
      <c r="A49" s="852"/>
      <c r="B49" s="336"/>
      <c r="C49" s="397"/>
      <c r="D49" s="397"/>
      <c r="E49" s="397"/>
      <c r="F49" s="397"/>
      <c r="G49" s="397"/>
      <c r="H49" s="397"/>
      <c r="I49" s="397"/>
      <c r="J49" s="397"/>
      <c r="K49" s="397"/>
      <c r="L49" s="397"/>
      <c r="M49" s="397"/>
      <c r="N49" s="397"/>
      <c r="O49" s="397"/>
    </row>
    <row r="50" spans="1:15" x14ac:dyDescent="0.25">
      <c r="A50" s="853" t="s">
        <v>279</v>
      </c>
      <c r="B50" s="336"/>
      <c r="C50" s="397"/>
      <c r="D50" s="397"/>
      <c r="E50" s="397"/>
      <c r="F50" s="397"/>
      <c r="G50" s="397"/>
      <c r="H50" s="397"/>
      <c r="I50" s="397"/>
      <c r="J50" s="397"/>
      <c r="K50" s="397"/>
      <c r="L50" s="397"/>
      <c r="M50" s="397"/>
      <c r="N50" s="397"/>
      <c r="O50" s="397"/>
    </row>
    <row r="51" spans="1:15" x14ac:dyDescent="0.25">
      <c r="A51" s="852"/>
      <c r="B51" s="336"/>
      <c r="C51" s="397"/>
      <c r="D51" s="397"/>
      <c r="E51" s="397"/>
      <c r="F51" s="397"/>
      <c r="G51" s="397"/>
      <c r="H51" s="397"/>
      <c r="I51" s="397"/>
      <c r="J51" s="397"/>
      <c r="K51" s="397"/>
      <c r="L51" s="397"/>
      <c r="M51" s="397"/>
      <c r="N51" s="397"/>
      <c r="O51" s="397"/>
    </row>
    <row r="52" spans="1:15" x14ac:dyDescent="0.25">
      <c r="A52" s="854" t="s">
        <v>282</v>
      </c>
      <c r="B52" s="336"/>
      <c r="C52" s="397"/>
      <c r="D52" s="397"/>
      <c r="E52" s="397"/>
      <c r="F52" s="397"/>
      <c r="G52" s="397"/>
      <c r="H52" s="397"/>
      <c r="I52" s="397"/>
      <c r="J52" s="397"/>
      <c r="K52" s="397"/>
      <c r="L52" s="397"/>
      <c r="M52" s="397"/>
      <c r="N52" s="397"/>
      <c r="O52" s="397"/>
    </row>
    <row r="53" spans="1:15" x14ac:dyDescent="0.25">
      <c r="A53" s="852"/>
      <c r="B53" s="336"/>
      <c r="C53" s="397"/>
      <c r="D53" s="397"/>
      <c r="E53" s="397"/>
      <c r="F53" s="397"/>
      <c r="G53" s="397"/>
      <c r="H53" s="397"/>
      <c r="I53" s="397"/>
      <c r="J53" s="397"/>
      <c r="K53" s="397"/>
      <c r="L53" s="397"/>
      <c r="M53" s="397"/>
      <c r="N53" s="397"/>
      <c r="O53" s="397"/>
    </row>
    <row r="54" spans="1:15" x14ac:dyDescent="0.25">
      <c r="A54" s="852" t="s">
        <v>447</v>
      </c>
      <c r="B54" s="336"/>
      <c r="C54" s="397"/>
      <c r="D54" s="397"/>
      <c r="E54" s="397"/>
      <c r="F54" s="397"/>
      <c r="G54" s="397"/>
      <c r="H54" s="397"/>
      <c r="I54" s="397"/>
      <c r="J54" s="397"/>
      <c r="K54" s="397"/>
      <c r="L54" s="397"/>
      <c r="M54" s="397"/>
      <c r="N54" s="397"/>
      <c r="O54" s="397"/>
    </row>
    <row r="55" spans="1:15" x14ac:dyDescent="0.25">
      <c r="A55" s="852" t="s">
        <v>448</v>
      </c>
      <c r="B55" s="336"/>
      <c r="C55" s="397"/>
      <c r="D55" s="397"/>
      <c r="E55" s="397"/>
      <c r="F55" s="397"/>
      <c r="G55" s="397"/>
      <c r="H55" s="397"/>
      <c r="I55" s="397"/>
      <c r="J55" s="397"/>
      <c r="K55" s="397"/>
      <c r="L55" s="397"/>
      <c r="M55" s="397"/>
      <c r="N55" s="397"/>
      <c r="O55" s="397"/>
    </row>
    <row r="56" spans="1:15" x14ac:dyDescent="0.25">
      <c r="A56" s="852" t="s">
        <v>449</v>
      </c>
      <c r="B56" s="336"/>
      <c r="C56" s="397"/>
      <c r="D56" s="397"/>
      <c r="E56" s="397"/>
      <c r="F56" s="397"/>
      <c r="G56" s="397"/>
      <c r="H56" s="397"/>
      <c r="I56" s="397"/>
      <c r="J56" s="397"/>
      <c r="K56" s="397"/>
      <c r="L56" s="397"/>
      <c r="M56" s="397"/>
      <c r="N56" s="397"/>
      <c r="O56" s="397"/>
    </row>
    <row r="57" spans="1:15" x14ac:dyDescent="0.25">
      <c r="A57" s="851" t="s">
        <v>450</v>
      </c>
      <c r="B57" s="336"/>
      <c r="C57" s="397"/>
      <c r="D57" s="397"/>
      <c r="E57" s="397"/>
      <c r="F57" s="397"/>
      <c r="G57" s="397"/>
      <c r="H57" s="397"/>
      <c r="I57" s="397"/>
      <c r="J57" s="397"/>
      <c r="K57" s="397"/>
      <c r="L57" s="397"/>
      <c r="M57" s="397"/>
      <c r="N57" s="397"/>
      <c r="O57" s="397"/>
    </row>
    <row r="58" spans="1:15" x14ac:dyDescent="0.25">
      <c r="A58" s="852" t="s">
        <v>451</v>
      </c>
      <c r="B58" s="336"/>
      <c r="C58" s="336"/>
      <c r="D58" s="336"/>
      <c r="E58" s="336"/>
      <c r="F58" s="336"/>
      <c r="G58" s="336"/>
      <c r="H58" s="336"/>
      <c r="I58" s="336"/>
      <c r="J58" s="336"/>
      <c r="K58" s="336"/>
      <c r="L58" s="336"/>
      <c r="M58" s="336"/>
      <c r="N58" s="336"/>
      <c r="O58" s="336"/>
    </row>
    <row r="59" spans="1:15" x14ac:dyDescent="0.25">
      <c r="A59" s="852" t="s">
        <v>452</v>
      </c>
      <c r="B59" s="336"/>
      <c r="C59" s="336"/>
      <c r="D59" s="336"/>
      <c r="E59" s="336"/>
      <c r="F59" s="336"/>
      <c r="G59" s="336"/>
      <c r="H59" s="336"/>
      <c r="I59" s="336"/>
      <c r="J59" s="336"/>
      <c r="K59" s="336"/>
      <c r="L59" s="336"/>
      <c r="M59" s="336"/>
      <c r="N59" s="336"/>
      <c r="O59" s="336"/>
    </row>
    <row r="60" spans="1:15" x14ac:dyDescent="0.25">
      <c r="A60" s="852"/>
      <c r="B60" s="336"/>
      <c r="C60" s="336"/>
      <c r="D60" s="336"/>
      <c r="E60" s="336"/>
      <c r="F60" s="336"/>
      <c r="G60" s="336"/>
      <c r="H60" s="336"/>
      <c r="I60" s="336"/>
      <c r="J60" s="336"/>
      <c r="K60" s="336"/>
      <c r="L60" s="336"/>
      <c r="M60" s="336"/>
      <c r="N60" s="336"/>
      <c r="O60" s="336"/>
    </row>
    <row r="61" spans="1:15" x14ac:dyDescent="0.25">
      <c r="A61" s="854" t="s">
        <v>286</v>
      </c>
      <c r="B61" s="336"/>
      <c r="C61" s="336"/>
      <c r="D61" s="336"/>
      <c r="E61" s="336"/>
      <c r="F61" s="336"/>
      <c r="G61" s="336"/>
      <c r="H61" s="336"/>
      <c r="I61" s="336"/>
      <c r="J61" s="336"/>
      <c r="K61" s="336"/>
      <c r="L61" s="336"/>
      <c r="M61" s="336"/>
      <c r="N61" s="336"/>
      <c r="O61" s="336"/>
    </row>
    <row r="62" spans="1:15" x14ac:dyDescent="0.25">
      <c r="A62" s="852"/>
      <c r="B62" s="336"/>
      <c r="C62" s="336"/>
      <c r="D62" s="336"/>
      <c r="E62" s="336"/>
      <c r="F62" s="336"/>
      <c r="G62" s="336"/>
      <c r="H62" s="336"/>
      <c r="I62" s="336"/>
      <c r="J62" s="336"/>
      <c r="K62" s="336"/>
      <c r="L62" s="336"/>
      <c r="M62" s="336"/>
      <c r="N62" s="336"/>
      <c r="O62" s="336"/>
    </row>
    <row r="63" spans="1:15" x14ac:dyDescent="0.25">
      <c r="A63" s="852" t="s">
        <v>453</v>
      </c>
      <c r="B63" s="336"/>
      <c r="C63" s="336"/>
      <c r="D63" s="336"/>
      <c r="E63" s="336"/>
      <c r="F63" s="336"/>
      <c r="G63" s="336"/>
      <c r="H63" s="336"/>
      <c r="I63" s="336"/>
      <c r="J63" s="336"/>
      <c r="K63" s="336"/>
      <c r="L63" s="336"/>
      <c r="M63" s="336"/>
      <c r="N63" s="336"/>
      <c r="O63" s="336"/>
    </row>
    <row r="64" spans="1:15" x14ac:dyDescent="0.25">
      <c r="A64" s="852" t="s">
        <v>448</v>
      </c>
      <c r="B64" s="336"/>
      <c r="C64" s="397"/>
      <c r="D64" s="397"/>
      <c r="E64" s="397"/>
      <c r="F64" s="397"/>
      <c r="G64" s="397"/>
      <c r="H64" s="397"/>
      <c r="I64" s="397"/>
      <c r="J64" s="397"/>
      <c r="K64" s="397"/>
      <c r="L64" s="397"/>
      <c r="M64" s="397"/>
      <c r="N64" s="397"/>
      <c r="O64" s="397"/>
    </row>
    <row r="65" spans="1:15" x14ac:dyDescent="0.25">
      <c r="A65" s="852" t="s">
        <v>454</v>
      </c>
      <c r="B65" s="336"/>
      <c r="C65" s="336"/>
      <c r="D65" s="336"/>
      <c r="E65" s="336"/>
      <c r="F65" s="336"/>
      <c r="G65" s="336"/>
      <c r="H65" s="336"/>
      <c r="I65" s="336"/>
      <c r="J65" s="336"/>
      <c r="K65" s="336"/>
      <c r="L65" s="336"/>
      <c r="M65" s="336"/>
      <c r="N65" s="336"/>
      <c r="O65" s="336"/>
    </row>
    <row r="66" spans="1:15" x14ac:dyDescent="0.25">
      <c r="A66" s="852" t="s">
        <v>455</v>
      </c>
      <c r="B66" s="336"/>
      <c r="C66" s="336"/>
      <c r="D66" s="336"/>
      <c r="E66" s="336"/>
      <c r="F66" s="336"/>
      <c r="G66" s="336"/>
      <c r="H66" s="336"/>
      <c r="I66" s="336"/>
      <c r="J66" s="336"/>
      <c r="K66" s="336"/>
      <c r="L66" s="336"/>
      <c r="M66" s="336"/>
      <c r="N66" s="336"/>
      <c r="O66" s="336"/>
    </row>
    <row r="67" spans="1:15" x14ac:dyDescent="0.25">
      <c r="A67" s="852" t="s">
        <v>456</v>
      </c>
      <c r="B67" s="336"/>
      <c r="C67" s="336"/>
      <c r="D67" s="336"/>
      <c r="E67" s="336"/>
      <c r="F67" s="336"/>
      <c r="G67" s="336"/>
      <c r="H67" s="336"/>
      <c r="I67" s="336"/>
      <c r="J67" s="336"/>
      <c r="K67" s="336"/>
      <c r="L67" s="336"/>
      <c r="M67" s="336"/>
      <c r="N67" s="336"/>
      <c r="O67" s="336"/>
    </row>
    <row r="68" spans="1:15" x14ac:dyDescent="0.25">
      <c r="A68" s="852" t="s">
        <v>457</v>
      </c>
      <c r="B68" s="336"/>
      <c r="C68" s="336"/>
      <c r="D68" s="336"/>
      <c r="E68" s="336"/>
      <c r="F68" s="336"/>
      <c r="G68" s="336"/>
      <c r="H68" s="336"/>
      <c r="I68" s="336"/>
      <c r="J68" s="336"/>
      <c r="K68" s="336"/>
      <c r="L68" s="336"/>
      <c r="M68" s="336"/>
      <c r="N68" s="336"/>
      <c r="O68" s="336"/>
    </row>
    <row r="69" spans="1:15" x14ac:dyDescent="0.25">
      <c r="A69" s="852"/>
      <c r="B69" s="336"/>
      <c r="C69" s="336"/>
      <c r="D69" s="336"/>
      <c r="E69" s="336"/>
      <c r="F69" s="336"/>
      <c r="G69" s="336"/>
      <c r="H69" s="336"/>
      <c r="I69" s="336"/>
      <c r="J69" s="336"/>
      <c r="K69" s="336"/>
      <c r="L69" s="336"/>
      <c r="M69" s="336"/>
      <c r="N69" s="336"/>
      <c r="O69" s="336"/>
    </row>
    <row r="70" spans="1:15" x14ac:dyDescent="0.25">
      <c r="A70" s="855" t="s">
        <v>436</v>
      </c>
      <c r="B70" s="336"/>
      <c r="C70" s="336"/>
      <c r="D70" s="336"/>
      <c r="E70" s="336"/>
      <c r="F70" s="336"/>
      <c r="G70" s="336"/>
      <c r="H70" s="336"/>
      <c r="I70" s="336"/>
      <c r="J70" s="336"/>
      <c r="K70" s="336"/>
      <c r="L70" s="336"/>
      <c r="M70" s="336"/>
      <c r="N70" s="336"/>
      <c r="O70" s="336"/>
    </row>
    <row r="71" spans="1:15" x14ac:dyDescent="0.25">
      <c r="A71" s="852"/>
      <c r="B71" s="336"/>
      <c r="C71" s="336"/>
      <c r="D71" s="336"/>
      <c r="E71" s="336"/>
      <c r="F71" s="336"/>
      <c r="G71" s="336"/>
      <c r="H71" s="336"/>
      <c r="I71" s="336"/>
      <c r="J71" s="336"/>
      <c r="K71" s="336"/>
      <c r="L71" s="336"/>
      <c r="M71" s="336"/>
      <c r="N71" s="336"/>
      <c r="O71" s="336"/>
    </row>
    <row r="72" spans="1:15" x14ac:dyDescent="0.25">
      <c r="A72" s="852" t="s">
        <v>458</v>
      </c>
      <c r="B72" s="336"/>
      <c r="C72" s="336"/>
      <c r="D72" s="336"/>
      <c r="E72" s="336"/>
      <c r="F72" s="336"/>
      <c r="G72" s="336"/>
      <c r="H72" s="336"/>
      <c r="I72" s="336"/>
      <c r="J72" s="336"/>
      <c r="K72" s="336"/>
      <c r="L72" s="336"/>
      <c r="M72" s="336"/>
      <c r="N72" s="336"/>
      <c r="O72" s="336"/>
    </row>
  </sheetData>
  <mergeCells count="4">
    <mergeCell ref="A2:O2"/>
    <mergeCell ref="A3:O3"/>
    <mergeCell ref="A29:O29"/>
    <mergeCell ref="A30:O30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3B14E-0288-41EC-BE8A-1071CB71CF53}">
  <dimension ref="A1:IV43"/>
  <sheetViews>
    <sheetView workbookViewId="0">
      <selection activeCell="X11" sqref="X11"/>
    </sheetView>
  </sheetViews>
  <sheetFormatPr defaultRowHeight="15" x14ac:dyDescent="0.25"/>
  <cols>
    <col min="1" max="1" width="30.7109375" customWidth="1"/>
    <col min="2" max="2" width="1.7109375" customWidth="1"/>
    <col min="3" max="3" width="9.28515625" customWidth="1"/>
    <col min="4" max="4" width="1" customWidth="1"/>
    <col min="5" max="5" width="9.28515625" hidden="1" customWidth="1"/>
    <col min="6" max="6" width="1.28515625" hidden="1" customWidth="1"/>
    <col min="7" max="7" width="9.28515625" style="534" customWidth="1"/>
    <col min="8" max="8" width="1.42578125" customWidth="1"/>
    <col min="9" max="9" width="9.28515625" style="534" customWidth="1"/>
    <col min="10" max="10" width="1.42578125" customWidth="1"/>
    <col min="11" max="11" width="9.28515625" style="534" customWidth="1"/>
    <col min="12" max="12" width="1.140625" customWidth="1"/>
    <col min="13" max="13" width="9.28515625" style="534" customWidth="1"/>
    <col min="14" max="14" width="1.140625" customWidth="1"/>
    <col min="15" max="15" width="9.28515625" style="534" customWidth="1"/>
    <col min="16" max="16" width="1.140625" customWidth="1"/>
    <col min="17" max="17" width="9.28515625" style="534" customWidth="1"/>
    <col min="18" max="18" width="1.140625" hidden="1" customWidth="1"/>
    <col min="19" max="19" width="9.28515625" style="534" hidden="1" customWidth="1"/>
    <col min="20" max="20" width="1.140625" customWidth="1"/>
    <col min="21" max="21" width="11.140625" bestFit="1" customWidth="1"/>
    <col min="257" max="257" width="30.7109375" customWidth="1"/>
    <col min="258" max="258" width="1.7109375" customWidth="1"/>
    <col min="259" max="259" width="9.28515625" customWidth="1"/>
    <col min="260" max="260" width="1" customWidth="1"/>
    <col min="261" max="262" width="0" hidden="1" customWidth="1"/>
    <col min="263" max="263" width="9.28515625" customWidth="1"/>
    <col min="264" max="264" width="1.42578125" customWidth="1"/>
    <col min="265" max="265" width="9.28515625" customWidth="1"/>
    <col min="266" max="266" width="1.42578125" customWidth="1"/>
    <col min="267" max="267" width="9.28515625" customWidth="1"/>
    <col min="268" max="268" width="1.140625" customWidth="1"/>
    <col min="269" max="269" width="9.28515625" customWidth="1"/>
    <col min="270" max="270" width="1.140625" customWidth="1"/>
    <col min="271" max="271" width="9.28515625" customWidth="1"/>
    <col min="272" max="272" width="1.140625" customWidth="1"/>
    <col min="273" max="273" width="9.28515625" customWidth="1"/>
    <col min="274" max="275" width="0" hidden="1" customWidth="1"/>
    <col min="276" max="276" width="1.140625" customWidth="1"/>
    <col min="277" max="277" width="11.140625" bestFit="1" customWidth="1"/>
    <col min="513" max="513" width="30.7109375" customWidth="1"/>
    <col min="514" max="514" width="1.7109375" customWidth="1"/>
    <col min="515" max="515" width="9.28515625" customWidth="1"/>
    <col min="516" max="516" width="1" customWidth="1"/>
    <col min="517" max="518" width="0" hidden="1" customWidth="1"/>
    <col min="519" max="519" width="9.28515625" customWidth="1"/>
    <col min="520" max="520" width="1.42578125" customWidth="1"/>
    <col min="521" max="521" width="9.28515625" customWidth="1"/>
    <col min="522" max="522" width="1.42578125" customWidth="1"/>
    <col min="523" max="523" width="9.28515625" customWidth="1"/>
    <col min="524" max="524" width="1.140625" customWidth="1"/>
    <col min="525" max="525" width="9.28515625" customWidth="1"/>
    <col min="526" max="526" width="1.140625" customWidth="1"/>
    <col min="527" max="527" width="9.28515625" customWidth="1"/>
    <col min="528" max="528" width="1.140625" customWidth="1"/>
    <col min="529" max="529" width="9.28515625" customWidth="1"/>
    <col min="530" max="531" width="0" hidden="1" customWidth="1"/>
    <col min="532" max="532" width="1.140625" customWidth="1"/>
    <col min="533" max="533" width="11.140625" bestFit="1" customWidth="1"/>
    <col min="769" max="769" width="30.7109375" customWidth="1"/>
    <col min="770" max="770" width="1.7109375" customWidth="1"/>
    <col min="771" max="771" width="9.28515625" customWidth="1"/>
    <col min="772" max="772" width="1" customWidth="1"/>
    <col min="773" max="774" width="0" hidden="1" customWidth="1"/>
    <col min="775" max="775" width="9.28515625" customWidth="1"/>
    <col min="776" max="776" width="1.42578125" customWidth="1"/>
    <col min="777" max="777" width="9.28515625" customWidth="1"/>
    <col min="778" max="778" width="1.42578125" customWidth="1"/>
    <col min="779" max="779" width="9.28515625" customWidth="1"/>
    <col min="780" max="780" width="1.140625" customWidth="1"/>
    <col min="781" max="781" width="9.28515625" customWidth="1"/>
    <col min="782" max="782" width="1.140625" customWidth="1"/>
    <col min="783" max="783" width="9.28515625" customWidth="1"/>
    <col min="784" max="784" width="1.140625" customWidth="1"/>
    <col min="785" max="785" width="9.28515625" customWidth="1"/>
    <col min="786" max="787" width="0" hidden="1" customWidth="1"/>
    <col min="788" max="788" width="1.140625" customWidth="1"/>
    <col min="789" max="789" width="11.140625" bestFit="1" customWidth="1"/>
    <col min="1025" max="1025" width="30.7109375" customWidth="1"/>
    <col min="1026" max="1026" width="1.7109375" customWidth="1"/>
    <col min="1027" max="1027" width="9.28515625" customWidth="1"/>
    <col min="1028" max="1028" width="1" customWidth="1"/>
    <col min="1029" max="1030" width="0" hidden="1" customWidth="1"/>
    <col min="1031" max="1031" width="9.28515625" customWidth="1"/>
    <col min="1032" max="1032" width="1.42578125" customWidth="1"/>
    <col min="1033" max="1033" width="9.28515625" customWidth="1"/>
    <col min="1034" max="1034" width="1.42578125" customWidth="1"/>
    <col min="1035" max="1035" width="9.28515625" customWidth="1"/>
    <col min="1036" max="1036" width="1.140625" customWidth="1"/>
    <col min="1037" max="1037" width="9.28515625" customWidth="1"/>
    <col min="1038" max="1038" width="1.140625" customWidth="1"/>
    <col min="1039" max="1039" width="9.28515625" customWidth="1"/>
    <col min="1040" max="1040" width="1.140625" customWidth="1"/>
    <col min="1041" max="1041" width="9.28515625" customWidth="1"/>
    <col min="1042" max="1043" width="0" hidden="1" customWidth="1"/>
    <col min="1044" max="1044" width="1.140625" customWidth="1"/>
    <col min="1045" max="1045" width="11.140625" bestFit="1" customWidth="1"/>
    <col min="1281" max="1281" width="30.7109375" customWidth="1"/>
    <col min="1282" max="1282" width="1.7109375" customWidth="1"/>
    <col min="1283" max="1283" width="9.28515625" customWidth="1"/>
    <col min="1284" max="1284" width="1" customWidth="1"/>
    <col min="1285" max="1286" width="0" hidden="1" customWidth="1"/>
    <col min="1287" max="1287" width="9.28515625" customWidth="1"/>
    <col min="1288" max="1288" width="1.42578125" customWidth="1"/>
    <col min="1289" max="1289" width="9.28515625" customWidth="1"/>
    <col min="1290" max="1290" width="1.42578125" customWidth="1"/>
    <col min="1291" max="1291" width="9.28515625" customWidth="1"/>
    <col min="1292" max="1292" width="1.140625" customWidth="1"/>
    <col min="1293" max="1293" width="9.28515625" customWidth="1"/>
    <col min="1294" max="1294" width="1.140625" customWidth="1"/>
    <col min="1295" max="1295" width="9.28515625" customWidth="1"/>
    <col min="1296" max="1296" width="1.140625" customWidth="1"/>
    <col min="1297" max="1297" width="9.28515625" customWidth="1"/>
    <col min="1298" max="1299" width="0" hidden="1" customWidth="1"/>
    <col min="1300" max="1300" width="1.140625" customWidth="1"/>
    <col min="1301" max="1301" width="11.140625" bestFit="1" customWidth="1"/>
    <col min="1537" max="1537" width="30.7109375" customWidth="1"/>
    <col min="1538" max="1538" width="1.7109375" customWidth="1"/>
    <col min="1539" max="1539" width="9.28515625" customWidth="1"/>
    <col min="1540" max="1540" width="1" customWidth="1"/>
    <col min="1541" max="1542" width="0" hidden="1" customWidth="1"/>
    <col min="1543" max="1543" width="9.28515625" customWidth="1"/>
    <col min="1544" max="1544" width="1.42578125" customWidth="1"/>
    <col min="1545" max="1545" width="9.28515625" customWidth="1"/>
    <col min="1546" max="1546" width="1.42578125" customWidth="1"/>
    <col min="1547" max="1547" width="9.28515625" customWidth="1"/>
    <col min="1548" max="1548" width="1.140625" customWidth="1"/>
    <col min="1549" max="1549" width="9.28515625" customWidth="1"/>
    <col min="1550" max="1550" width="1.140625" customWidth="1"/>
    <col min="1551" max="1551" width="9.28515625" customWidth="1"/>
    <col min="1552" max="1552" width="1.140625" customWidth="1"/>
    <col min="1553" max="1553" width="9.28515625" customWidth="1"/>
    <col min="1554" max="1555" width="0" hidden="1" customWidth="1"/>
    <col min="1556" max="1556" width="1.140625" customWidth="1"/>
    <col min="1557" max="1557" width="11.140625" bestFit="1" customWidth="1"/>
    <col min="1793" max="1793" width="30.7109375" customWidth="1"/>
    <col min="1794" max="1794" width="1.7109375" customWidth="1"/>
    <col min="1795" max="1795" width="9.28515625" customWidth="1"/>
    <col min="1796" max="1796" width="1" customWidth="1"/>
    <col min="1797" max="1798" width="0" hidden="1" customWidth="1"/>
    <col min="1799" max="1799" width="9.28515625" customWidth="1"/>
    <col min="1800" max="1800" width="1.42578125" customWidth="1"/>
    <col min="1801" max="1801" width="9.28515625" customWidth="1"/>
    <col min="1802" max="1802" width="1.42578125" customWidth="1"/>
    <col min="1803" max="1803" width="9.28515625" customWidth="1"/>
    <col min="1804" max="1804" width="1.140625" customWidth="1"/>
    <col min="1805" max="1805" width="9.28515625" customWidth="1"/>
    <col min="1806" max="1806" width="1.140625" customWidth="1"/>
    <col min="1807" max="1807" width="9.28515625" customWidth="1"/>
    <col min="1808" max="1808" width="1.140625" customWidth="1"/>
    <col min="1809" max="1809" width="9.28515625" customWidth="1"/>
    <col min="1810" max="1811" width="0" hidden="1" customWidth="1"/>
    <col min="1812" max="1812" width="1.140625" customWidth="1"/>
    <col min="1813" max="1813" width="11.140625" bestFit="1" customWidth="1"/>
    <col min="2049" max="2049" width="30.7109375" customWidth="1"/>
    <col min="2050" max="2050" width="1.7109375" customWidth="1"/>
    <col min="2051" max="2051" width="9.28515625" customWidth="1"/>
    <col min="2052" max="2052" width="1" customWidth="1"/>
    <col min="2053" max="2054" width="0" hidden="1" customWidth="1"/>
    <col min="2055" max="2055" width="9.28515625" customWidth="1"/>
    <col min="2056" max="2056" width="1.42578125" customWidth="1"/>
    <col min="2057" max="2057" width="9.28515625" customWidth="1"/>
    <col min="2058" max="2058" width="1.42578125" customWidth="1"/>
    <col min="2059" max="2059" width="9.28515625" customWidth="1"/>
    <col min="2060" max="2060" width="1.140625" customWidth="1"/>
    <col min="2061" max="2061" width="9.28515625" customWidth="1"/>
    <col min="2062" max="2062" width="1.140625" customWidth="1"/>
    <col min="2063" max="2063" width="9.28515625" customWidth="1"/>
    <col min="2064" max="2064" width="1.140625" customWidth="1"/>
    <col min="2065" max="2065" width="9.28515625" customWidth="1"/>
    <col min="2066" max="2067" width="0" hidden="1" customWidth="1"/>
    <col min="2068" max="2068" width="1.140625" customWidth="1"/>
    <col min="2069" max="2069" width="11.140625" bestFit="1" customWidth="1"/>
    <col min="2305" max="2305" width="30.7109375" customWidth="1"/>
    <col min="2306" max="2306" width="1.7109375" customWidth="1"/>
    <col min="2307" max="2307" width="9.28515625" customWidth="1"/>
    <col min="2308" max="2308" width="1" customWidth="1"/>
    <col min="2309" max="2310" width="0" hidden="1" customWidth="1"/>
    <col min="2311" max="2311" width="9.28515625" customWidth="1"/>
    <col min="2312" max="2312" width="1.42578125" customWidth="1"/>
    <col min="2313" max="2313" width="9.28515625" customWidth="1"/>
    <col min="2314" max="2314" width="1.42578125" customWidth="1"/>
    <col min="2315" max="2315" width="9.28515625" customWidth="1"/>
    <col min="2316" max="2316" width="1.140625" customWidth="1"/>
    <col min="2317" max="2317" width="9.28515625" customWidth="1"/>
    <col min="2318" max="2318" width="1.140625" customWidth="1"/>
    <col min="2319" max="2319" width="9.28515625" customWidth="1"/>
    <col min="2320" max="2320" width="1.140625" customWidth="1"/>
    <col min="2321" max="2321" width="9.28515625" customWidth="1"/>
    <col min="2322" max="2323" width="0" hidden="1" customWidth="1"/>
    <col min="2324" max="2324" width="1.140625" customWidth="1"/>
    <col min="2325" max="2325" width="11.140625" bestFit="1" customWidth="1"/>
    <col min="2561" max="2561" width="30.7109375" customWidth="1"/>
    <col min="2562" max="2562" width="1.7109375" customWidth="1"/>
    <col min="2563" max="2563" width="9.28515625" customWidth="1"/>
    <col min="2564" max="2564" width="1" customWidth="1"/>
    <col min="2565" max="2566" width="0" hidden="1" customWidth="1"/>
    <col min="2567" max="2567" width="9.28515625" customWidth="1"/>
    <col min="2568" max="2568" width="1.42578125" customWidth="1"/>
    <col min="2569" max="2569" width="9.28515625" customWidth="1"/>
    <col min="2570" max="2570" width="1.42578125" customWidth="1"/>
    <col min="2571" max="2571" width="9.28515625" customWidth="1"/>
    <col min="2572" max="2572" width="1.140625" customWidth="1"/>
    <col min="2573" max="2573" width="9.28515625" customWidth="1"/>
    <col min="2574" max="2574" width="1.140625" customWidth="1"/>
    <col min="2575" max="2575" width="9.28515625" customWidth="1"/>
    <col min="2576" max="2576" width="1.140625" customWidth="1"/>
    <col min="2577" max="2577" width="9.28515625" customWidth="1"/>
    <col min="2578" max="2579" width="0" hidden="1" customWidth="1"/>
    <col min="2580" max="2580" width="1.140625" customWidth="1"/>
    <col min="2581" max="2581" width="11.140625" bestFit="1" customWidth="1"/>
    <col min="2817" max="2817" width="30.7109375" customWidth="1"/>
    <col min="2818" max="2818" width="1.7109375" customWidth="1"/>
    <col min="2819" max="2819" width="9.28515625" customWidth="1"/>
    <col min="2820" max="2820" width="1" customWidth="1"/>
    <col min="2821" max="2822" width="0" hidden="1" customWidth="1"/>
    <col min="2823" max="2823" width="9.28515625" customWidth="1"/>
    <col min="2824" max="2824" width="1.42578125" customWidth="1"/>
    <col min="2825" max="2825" width="9.28515625" customWidth="1"/>
    <col min="2826" max="2826" width="1.42578125" customWidth="1"/>
    <col min="2827" max="2827" width="9.28515625" customWidth="1"/>
    <col min="2828" max="2828" width="1.140625" customWidth="1"/>
    <col min="2829" max="2829" width="9.28515625" customWidth="1"/>
    <col min="2830" max="2830" width="1.140625" customWidth="1"/>
    <col min="2831" max="2831" width="9.28515625" customWidth="1"/>
    <col min="2832" max="2832" width="1.140625" customWidth="1"/>
    <col min="2833" max="2833" width="9.28515625" customWidth="1"/>
    <col min="2834" max="2835" width="0" hidden="1" customWidth="1"/>
    <col min="2836" max="2836" width="1.140625" customWidth="1"/>
    <col min="2837" max="2837" width="11.140625" bestFit="1" customWidth="1"/>
    <col min="3073" max="3073" width="30.7109375" customWidth="1"/>
    <col min="3074" max="3074" width="1.7109375" customWidth="1"/>
    <col min="3075" max="3075" width="9.28515625" customWidth="1"/>
    <col min="3076" max="3076" width="1" customWidth="1"/>
    <col min="3077" max="3078" width="0" hidden="1" customWidth="1"/>
    <col min="3079" max="3079" width="9.28515625" customWidth="1"/>
    <col min="3080" max="3080" width="1.42578125" customWidth="1"/>
    <col min="3081" max="3081" width="9.28515625" customWidth="1"/>
    <col min="3082" max="3082" width="1.42578125" customWidth="1"/>
    <col min="3083" max="3083" width="9.28515625" customWidth="1"/>
    <col min="3084" max="3084" width="1.140625" customWidth="1"/>
    <col min="3085" max="3085" width="9.28515625" customWidth="1"/>
    <col min="3086" max="3086" width="1.140625" customWidth="1"/>
    <col min="3087" max="3087" width="9.28515625" customWidth="1"/>
    <col min="3088" max="3088" width="1.140625" customWidth="1"/>
    <col min="3089" max="3089" width="9.28515625" customWidth="1"/>
    <col min="3090" max="3091" width="0" hidden="1" customWidth="1"/>
    <col min="3092" max="3092" width="1.140625" customWidth="1"/>
    <col min="3093" max="3093" width="11.140625" bestFit="1" customWidth="1"/>
    <col min="3329" max="3329" width="30.7109375" customWidth="1"/>
    <col min="3330" max="3330" width="1.7109375" customWidth="1"/>
    <col min="3331" max="3331" width="9.28515625" customWidth="1"/>
    <col min="3332" max="3332" width="1" customWidth="1"/>
    <col min="3333" max="3334" width="0" hidden="1" customWidth="1"/>
    <col min="3335" max="3335" width="9.28515625" customWidth="1"/>
    <col min="3336" max="3336" width="1.42578125" customWidth="1"/>
    <col min="3337" max="3337" width="9.28515625" customWidth="1"/>
    <col min="3338" max="3338" width="1.42578125" customWidth="1"/>
    <col min="3339" max="3339" width="9.28515625" customWidth="1"/>
    <col min="3340" max="3340" width="1.140625" customWidth="1"/>
    <col min="3341" max="3341" width="9.28515625" customWidth="1"/>
    <col min="3342" max="3342" width="1.140625" customWidth="1"/>
    <col min="3343" max="3343" width="9.28515625" customWidth="1"/>
    <col min="3344" max="3344" width="1.140625" customWidth="1"/>
    <col min="3345" max="3345" width="9.28515625" customWidth="1"/>
    <col min="3346" max="3347" width="0" hidden="1" customWidth="1"/>
    <col min="3348" max="3348" width="1.140625" customWidth="1"/>
    <col min="3349" max="3349" width="11.140625" bestFit="1" customWidth="1"/>
    <col min="3585" max="3585" width="30.7109375" customWidth="1"/>
    <col min="3586" max="3586" width="1.7109375" customWidth="1"/>
    <col min="3587" max="3587" width="9.28515625" customWidth="1"/>
    <col min="3588" max="3588" width="1" customWidth="1"/>
    <col min="3589" max="3590" width="0" hidden="1" customWidth="1"/>
    <col min="3591" max="3591" width="9.28515625" customWidth="1"/>
    <col min="3592" max="3592" width="1.42578125" customWidth="1"/>
    <col min="3593" max="3593" width="9.28515625" customWidth="1"/>
    <col min="3594" max="3594" width="1.42578125" customWidth="1"/>
    <col min="3595" max="3595" width="9.28515625" customWidth="1"/>
    <col min="3596" max="3596" width="1.140625" customWidth="1"/>
    <col min="3597" max="3597" width="9.28515625" customWidth="1"/>
    <col min="3598" max="3598" width="1.140625" customWidth="1"/>
    <col min="3599" max="3599" width="9.28515625" customWidth="1"/>
    <col min="3600" max="3600" width="1.140625" customWidth="1"/>
    <col min="3601" max="3601" width="9.28515625" customWidth="1"/>
    <col min="3602" max="3603" width="0" hidden="1" customWidth="1"/>
    <col min="3604" max="3604" width="1.140625" customWidth="1"/>
    <col min="3605" max="3605" width="11.140625" bestFit="1" customWidth="1"/>
    <col min="3841" max="3841" width="30.7109375" customWidth="1"/>
    <col min="3842" max="3842" width="1.7109375" customWidth="1"/>
    <col min="3843" max="3843" width="9.28515625" customWidth="1"/>
    <col min="3844" max="3844" width="1" customWidth="1"/>
    <col min="3845" max="3846" width="0" hidden="1" customWidth="1"/>
    <col min="3847" max="3847" width="9.28515625" customWidth="1"/>
    <col min="3848" max="3848" width="1.42578125" customWidth="1"/>
    <col min="3849" max="3849" width="9.28515625" customWidth="1"/>
    <col min="3850" max="3850" width="1.42578125" customWidth="1"/>
    <col min="3851" max="3851" width="9.28515625" customWidth="1"/>
    <col min="3852" max="3852" width="1.140625" customWidth="1"/>
    <col min="3853" max="3853" width="9.28515625" customWidth="1"/>
    <col min="3854" max="3854" width="1.140625" customWidth="1"/>
    <col min="3855" max="3855" width="9.28515625" customWidth="1"/>
    <col min="3856" max="3856" width="1.140625" customWidth="1"/>
    <col min="3857" max="3857" width="9.28515625" customWidth="1"/>
    <col min="3858" max="3859" width="0" hidden="1" customWidth="1"/>
    <col min="3860" max="3860" width="1.140625" customWidth="1"/>
    <col min="3861" max="3861" width="11.140625" bestFit="1" customWidth="1"/>
    <col min="4097" max="4097" width="30.7109375" customWidth="1"/>
    <col min="4098" max="4098" width="1.7109375" customWidth="1"/>
    <col min="4099" max="4099" width="9.28515625" customWidth="1"/>
    <col min="4100" max="4100" width="1" customWidth="1"/>
    <col min="4101" max="4102" width="0" hidden="1" customWidth="1"/>
    <col min="4103" max="4103" width="9.28515625" customWidth="1"/>
    <col min="4104" max="4104" width="1.42578125" customWidth="1"/>
    <col min="4105" max="4105" width="9.28515625" customWidth="1"/>
    <col min="4106" max="4106" width="1.42578125" customWidth="1"/>
    <col min="4107" max="4107" width="9.28515625" customWidth="1"/>
    <col min="4108" max="4108" width="1.140625" customWidth="1"/>
    <col min="4109" max="4109" width="9.28515625" customWidth="1"/>
    <col min="4110" max="4110" width="1.140625" customWidth="1"/>
    <col min="4111" max="4111" width="9.28515625" customWidth="1"/>
    <col min="4112" max="4112" width="1.140625" customWidth="1"/>
    <col min="4113" max="4113" width="9.28515625" customWidth="1"/>
    <col min="4114" max="4115" width="0" hidden="1" customWidth="1"/>
    <col min="4116" max="4116" width="1.140625" customWidth="1"/>
    <col min="4117" max="4117" width="11.140625" bestFit="1" customWidth="1"/>
    <col min="4353" max="4353" width="30.7109375" customWidth="1"/>
    <col min="4354" max="4354" width="1.7109375" customWidth="1"/>
    <col min="4355" max="4355" width="9.28515625" customWidth="1"/>
    <col min="4356" max="4356" width="1" customWidth="1"/>
    <col min="4357" max="4358" width="0" hidden="1" customWidth="1"/>
    <col min="4359" max="4359" width="9.28515625" customWidth="1"/>
    <col min="4360" max="4360" width="1.42578125" customWidth="1"/>
    <col min="4361" max="4361" width="9.28515625" customWidth="1"/>
    <col min="4362" max="4362" width="1.42578125" customWidth="1"/>
    <col min="4363" max="4363" width="9.28515625" customWidth="1"/>
    <col min="4364" max="4364" width="1.140625" customWidth="1"/>
    <col min="4365" max="4365" width="9.28515625" customWidth="1"/>
    <col min="4366" max="4366" width="1.140625" customWidth="1"/>
    <col min="4367" max="4367" width="9.28515625" customWidth="1"/>
    <col min="4368" max="4368" width="1.140625" customWidth="1"/>
    <col min="4369" max="4369" width="9.28515625" customWidth="1"/>
    <col min="4370" max="4371" width="0" hidden="1" customWidth="1"/>
    <col min="4372" max="4372" width="1.140625" customWidth="1"/>
    <col min="4373" max="4373" width="11.140625" bestFit="1" customWidth="1"/>
    <col min="4609" max="4609" width="30.7109375" customWidth="1"/>
    <col min="4610" max="4610" width="1.7109375" customWidth="1"/>
    <col min="4611" max="4611" width="9.28515625" customWidth="1"/>
    <col min="4612" max="4612" width="1" customWidth="1"/>
    <col min="4613" max="4614" width="0" hidden="1" customWidth="1"/>
    <col min="4615" max="4615" width="9.28515625" customWidth="1"/>
    <col min="4616" max="4616" width="1.42578125" customWidth="1"/>
    <col min="4617" max="4617" width="9.28515625" customWidth="1"/>
    <col min="4618" max="4618" width="1.42578125" customWidth="1"/>
    <col min="4619" max="4619" width="9.28515625" customWidth="1"/>
    <col min="4620" max="4620" width="1.140625" customWidth="1"/>
    <col min="4621" max="4621" width="9.28515625" customWidth="1"/>
    <col min="4622" max="4622" width="1.140625" customWidth="1"/>
    <col min="4623" max="4623" width="9.28515625" customWidth="1"/>
    <col min="4624" max="4624" width="1.140625" customWidth="1"/>
    <col min="4625" max="4625" width="9.28515625" customWidth="1"/>
    <col min="4626" max="4627" width="0" hidden="1" customWidth="1"/>
    <col min="4628" max="4628" width="1.140625" customWidth="1"/>
    <col min="4629" max="4629" width="11.140625" bestFit="1" customWidth="1"/>
    <col min="4865" max="4865" width="30.7109375" customWidth="1"/>
    <col min="4866" max="4866" width="1.7109375" customWidth="1"/>
    <col min="4867" max="4867" width="9.28515625" customWidth="1"/>
    <col min="4868" max="4868" width="1" customWidth="1"/>
    <col min="4869" max="4870" width="0" hidden="1" customWidth="1"/>
    <col min="4871" max="4871" width="9.28515625" customWidth="1"/>
    <col min="4872" max="4872" width="1.42578125" customWidth="1"/>
    <col min="4873" max="4873" width="9.28515625" customWidth="1"/>
    <col min="4874" max="4874" width="1.42578125" customWidth="1"/>
    <col min="4875" max="4875" width="9.28515625" customWidth="1"/>
    <col min="4876" max="4876" width="1.140625" customWidth="1"/>
    <col min="4877" max="4877" width="9.28515625" customWidth="1"/>
    <col min="4878" max="4878" width="1.140625" customWidth="1"/>
    <col min="4879" max="4879" width="9.28515625" customWidth="1"/>
    <col min="4880" max="4880" width="1.140625" customWidth="1"/>
    <col min="4881" max="4881" width="9.28515625" customWidth="1"/>
    <col min="4882" max="4883" width="0" hidden="1" customWidth="1"/>
    <col min="4884" max="4884" width="1.140625" customWidth="1"/>
    <col min="4885" max="4885" width="11.140625" bestFit="1" customWidth="1"/>
    <col min="5121" max="5121" width="30.7109375" customWidth="1"/>
    <col min="5122" max="5122" width="1.7109375" customWidth="1"/>
    <col min="5123" max="5123" width="9.28515625" customWidth="1"/>
    <col min="5124" max="5124" width="1" customWidth="1"/>
    <col min="5125" max="5126" width="0" hidden="1" customWidth="1"/>
    <col min="5127" max="5127" width="9.28515625" customWidth="1"/>
    <col min="5128" max="5128" width="1.42578125" customWidth="1"/>
    <col min="5129" max="5129" width="9.28515625" customWidth="1"/>
    <col min="5130" max="5130" width="1.42578125" customWidth="1"/>
    <col min="5131" max="5131" width="9.28515625" customWidth="1"/>
    <col min="5132" max="5132" width="1.140625" customWidth="1"/>
    <col min="5133" max="5133" width="9.28515625" customWidth="1"/>
    <col min="5134" max="5134" width="1.140625" customWidth="1"/>
    <col min="5135" max="5135" width="9.28515625" customWidth="1"/>
    <col min="5136" max="5136" width="1.140625" customWidth="1"/>
    <col min="5137" max="5137" width="9.28515625" customWidth="1"/>
    <col min="5138" max="5139" width="0" hidden="1" customWidth="1"/>
    <col min="5140" max="5140" width="1.140625" customWidth="1"/>
    <col min="5141" max="5141" width="11.140625" bestFit="1" customWidth="1"/>
    <col min="5377" max="5377" width="30.7109375" customWidth="1"/>
    <col min="5378" max="5378" width="1.7109375" customWidth="1"/>
    <col min="5379" max="5379" width="9.28515625" customWidth="1"/>
    <col min="5380" max="5380" width="1" customWidth="1"/>
    <col min="5381" max="5382" width="0" hidden="1" customWidth="1"/>
    <col min="5383" max="5383" width="9.28515625" customWidth="1"/>
    <col min="5384" max="5384" width="1.42578125" customWidth="1"/>
    <col min="5385" max="5385" width="9.28515625" customWidth="1"/>
    <col min="5386" max="5386" width="1.42578125" customWidth="1"/>
    <col min="5387" max="5387" width="9.28515625" customWidth="1"/>
    <col min="5388" max="5388" width="1.140625" customWidth="1"/>
    <col min="5389" max="5389" width="9.28515625" customWidth="1"/>
    <col min="5390" max="5390" width="1.140625" customWidth="1"/>
    <col min="5391" max="5391" width="9.28515625" customWidth="1"/>
    <col min="5392" max="5392" width="1.140625" customWidth="1"/>
    <col min="5393" max="5393" width="9.28515625" customWidth="1"/>
    <col min="5394" max="5395" width="0" hidden="1" customWidth="1"/>
    <col min="5396" max="5396" width="1.140625" customWidth="1"/>
    <col min="5397" max="5397" width="11.140625" bestFit="1" customWidth="1"/>
    <col min="5633" max="5633" width="30.7109375" customWidth="1"/>
    <col min="5634" max="5634" width="1.7109375" customWidth="1"/>
    <col min="5635" max="5635" width="9.28515625" customWidth="1"/>
    <col min="5636" max="5636" width="1" customWidth="1"/>
    <col min="5637" max="5638" width="0" hidden="1" customWidth="1"/>
    <col min="5639" max="5639" width="9.28515625" customWidth="1"/>
    <col min="5640" max="5640" width="1.42578125" customWidth="1"/>
    <col min="5641" max="5641" width="9.28515625" customWidth="1"/>
    <col min="5642" max="5642" width="1.42578125" customWidth="1"/>
    <col min="5643" max="5643" width="9.28515625" customWidth="1"/>
    <col min="5644" max="5644" width="1.140625" customWidth="1"/>
    <col min="5645" max="5645" width="9.28515625" customWidth="1"/>
    <col min="5646" max="5646" width="1.140625" customWidth="1"/>
    <col min="5647" max="5647" width="9.28515625" customWidth="1"/>
    <col min="5648" max="5648" width="1.140625" customWidth="1"/>
    <col min="5649" max="5649" width="9.28515625" customWidth="1"/>
    <col min="5650" max="5651" width="0" hidden="1" customWidth="1"/>
    <col min="5652" max="5652" width="1.140625" customWidth="1"/>
    <col min="5653" max="5653" width="11.140625" bestFit="1" customWidth="1"/>
    <col min="5889" max="5889" width="30.7109375" customWidth="1"/>
    <col min="5890" max="5890" width="1.7109375" customWidth="1"/>
    <col min="5891" max="5891" width="9.28515625" customWidth="1"/>
    <col min="5892" max="5892" width="1" customWidth="1"/>
    <col min="5893" max="5894" width="0" hidden="1" customWidth="1"/>
    <col min="5895" max="5895" width="9.28515625" customWidth="1"/>
    <col min="5896" max="5896" width="1.42578125" customWidth="1"/>
    <col min="5897" max="5897" width="9.28515625" customWidth="1"/>
    <col min="5898" max="5898" width="1.42578125" customWidth="1"/>
    <col min="5899" max="5899" width="9.28515625" customWidth="1"/>
    <col min="5900" max="5900" width="1.140625" customWidth="1"/>
    <col min="5901" max="5901" width="9.28515625" customWidth="1"/>
    <col min="5902" max="5902" width="1.140625" customWidth="1"/>
    <col min="5903" max="5903" width="9.28515625" customWidth="1"/>
    <col min="5904" max="5904" width="1.140625" customWidth="1"/>
    <col min="5905" max="5905" width="9.28515625" customWidth="1"/>
    <col min="5906" max="5907" width="0" hidden="1" customWidth="1"/>
    <col min="5908" max="5908" width="1.140625" customWidth="1"/>
    <col min="5909" max="5909" width="11.140625" bestFit="1" customWidth="1"/>
    <col min="6145" max="6145" width="30.7109375" customWidth="1"/>
    <col min="6146" max="6146" width="1.7109375" customWidth="1"/>
    <col min="6147" max="6147" width="9.28515625" customWidth="1"/>
    <col min="6148" max="6148" width="1" customWidth="1"/>
    <col min="6149" max="6150" width="0" hidden="1" customWidth="1"/>
    <col min="6151" max="6151" width="9.28515625" customWidth="1"/>
    <col min="6152" max="6152" width="1.42578125" customWidth="1"/>
    <col min="6153" max="6153" width="9.28515625" customWidth="1"/>
    <col min="6154" max="6154" width="1.42578125" customWidth="1"/>
    <col min="6155" max="6155" width="9.28515625" customWidth="1"/>
    <col min="6156" max="6156" width="1.140625" customWidth="1"/>
    <col min="6157" max="6157" width="9.28515625" customWidth="1"/>
    <col min="6158" max="6158" width="1.140625" customWidth="1"/>
    <col min="6159" max="6159" width="9.28515625" customWidth="1"/>
    <col min="6160" max="6160" width="1.140625" customWidth="1"/>
    <col min="6161" max="6161" width="9.28515625" customWidth="1"/>
    <col min="6162" max="6163" width="0" hidden="1" customWidth="1"/>
    <col min="6164" max="6164" width="1.140625" customWidth="1"/>
    <col min="6165" max="6165" width="11.140625" bestFit="1" customWidth="1"/>
    <col min="6401" max="6401" width="30.7109375" customWidth="1"/>
    <col min="6402" max="6402" width="1.7109375" customWidth="1"/>
    <col min="6403" max="6403" width="9.28515625" customWidth="1"/>
    <col min="6404" max="6404" width="1" customWidth="1"/>
    <col min="6405" max="6406" width="0" hidden="1" customWidth="1"/>
    <col min="6407" max="6407" width="9.28515625" customWidth="1"/>
    <col min="6408" max="6408" width="1.42578125" customWidth="1"/>
    <col min="6409" max="6409" width="9.28515625" customWidth="1"/>
    <col min="6410" max="6410" width="1.42578125" customWidth="1"/>
    <col min="6411" max="6411" width="9.28515625" customWidth="1"/>
    <col min="6412" max="6412" width="1.140625" customWidth="1"/>
    <col min="6413" max="6413" width="9.28515625" customWidth="1"/>
    <col min="6414" max="6414" width="1.140625" customWidth="1"/>
    <col min="6415" max="6415" width="9.28515625" customWidth="1"/>
    <col min="6416" max="6416" width="1.140625" customWidth="1"/>
    <col min="6417" max="6417" width="9.28515625" customWidth="1"/>
    <col min="6418" max="6419" width="0" hidden="1" customWidth="1"/>
    <col min="6420" max="6420" width="1.140625" customWidth="1"/>
    <col min="6421" max="6421" width="11.140625" bestFit="1" customWidth="1"/>
    <col min="6657" max="6657" width="30.7109375" customWidth="1"/>
    <col min="6658" max="6658" width="1.7109375" customWidth="1"/>
    <col min="6659" max="6659" width="9.28515625" customWidth="1"/>
    <col min="6660" max="6660" width="1" customWidth="1"/>
    <col min="6661" max="6662" width="0" hidden="1" customWidth="1"/>
    <col min="6663" max="6663" width="9.28515625" customWidth="1"/>
    <col min="6664" max="6664" width="1.42578125" customWidth="1"/>
    <col min="6665" max="6665" width="9.28515625" customWidth="1"/>
    <col min="6666" max="6666" width="1.42578125" customWidth="1"/>
    <col min="6667" max="6667" width="9.28515625" customWidth="1"/>
    <col min="6668" max="6668" width="1.140625" customWidth="1"/>
    <col min="6669" max="6669" width="9.28515625" customWidth="1"/>
    <col min="6670" max="6670" width="1.140625" customWidth="1"/>
    <col min="6671" max="6671" width="9.28515625" customWidth="1"/>
    <col min="6672" max="6672" width="1.140625" customWidth="1"/>
    <col min="6673" max="6673" width="9.28515625" customWidth="1"/>
    <col min="6674" max="6675" width="0" hidden="1" customWidth="1"/>
    <col min="6676" max="6676" width="1.140625" customWidth="1"/>
    <col min="6677" max="6677" width="11.140625" bestFit="1" customWidth="1"/>
    <col min="6913" max="6913" width="30.7109375" customWidth="1"/>
    <col min="6914" max="6914" width="1.7109375" customWidth="1"/>
    <col min="6915" max="6915" width="9.28515625" customWidth="1"/>
    <col min="6916" max="6916" width="1" customWidth="1"/>
    <col min="6917" max="6918" width="0" hidden="1" customWidth="1"/>
    <col min="6919" max="6919" width="9.28515625" customWidth="1"/>
    <col min="6920" max="6920" width="1.42578125" customWidth="1"/>
    <col min="6921" max="6921" width="9.28515625" customWidth="1"/>
    <col min="6922" max="6922" width="1.42578125" customWidth="1"/>
    <col min="6923" max="6923" width="9.28515625" customWidth="1"/>
    <col min="6924" max="6924" width="1.140625" customWidth="1"/>
    <col min="6925" max="6925" width="9.28515625" customWidth="1"/>
    <col min="6926" max="6926" width="1.140625" customWidth="1"/>
    <col min="6927" max="6927" width="9.28515625" customWidth="1"/>
    <col min="6928" max="6928" width="1.140625" customWidth="1"/>
    <col min="6929" max="6929" width="9.28515625" customWidth="1"/>
    <col min="6930" max="6931" width="0" hidden="1" customWidth="1"/>
    <col min="6932" max="6932" width="1.140625" customWidth="1"/>
    <col min="6933" max="6933" width="11.140625" bestFit="1" customWidth="1"/>
    <col min="7169" max="7169" width="30.7109375" customWidth="1"/>
    <col min="7170" max="7170" width="1.7109375" customWidth="1"/>
    <col min="7171" max="7171" width="9.28515625" customWidth="1"/>
    <col min="7172" max="7172" width="1" customWidth="1"/>
    <col min="7173" max="7174" width="0" hidden="1" customWidth="1"/>
    <col min="7175" max="7175" width="9.28515625" customWidth="1"/>
    <col min="7176" max="7176" width="1.42578125" customWidth="1"/>
    <col min="7177" max="7177" width="9.28515625" customWidth="1"/>
    <col min="7178" max="7178" width="1.42578125" customWidth="1"/>
    <col min="7179" max="7179" width="9.28515625" customWidth="1"/>
    <col min="7180" max="7180" width="1.140625" customWidth="1"/>
    <col min="7181" max="7181" width="9.28515625" customWidth="1"/>
    <col min="7182" max="7182" width="1.140625" customWidth="1"/>
    <col min="7183" max="7183" width="9.28515625" customWidth="1"/>
    <col min="7184" max="7184" width="1.140625" customWidth="1"/>
    <col min="7185" max="7185" width="9.28515625" customWidth="1"/>
    <col min="7186" max="7187" width="0" hidden="1" customWidth="1"/>
    <col min="7188" max="7188" width="1.140625" customWidth="1"/>
    <col min="7189" max="7189" width="11.140625" bestFit="1" customWidth="1"/>
    <col min="7425" max="7425" width="30.7109375" customWidth="1"/>
    <col min="7426" max="7426" width="1.7109375" customWidth="1"/>
    <col min="7427" max="7427" width="9.28515625" customWidth="1"/>
    <col min="7428" max="7428" width="1" customWidth="1"/>
    <col min="7429" max="7430" width="0" hidden="1" customWidth="1"/>
    <col min="7431" max="7431" width="9.28515625" customWidth="1"/>
    <col min="7432" max="7432" width="1.42578125" customWidth="1"/>
    <col min="7433" max="7433" width="9.28515625" customWidth="1"/>
    <col min="7434" max="7434" width="1.42578125" customWidth="1"/>
    <col min="7435" max="7435" width="9.28515625" customWidth="1"/>
    <col min="7436" max="7436" width="1.140625" customWidth="1"/>
    <col min="7437" max="7437" width="9.28515625" customWidth="1"/>
    <col min="7438" max="7438" width="1.140625" customWidth="1"/>
    <col min="7439" max="7439" width="9.28515625" customWidth="1"/>
    <col min="7440" max="7440" width="1.140625" customWidth="1"/>
    <col min="7441" max="7441" width="9.28515625" customWidth="1"/>
    <col min="7442" max="7443" width="0" hidden="1" customWidth="1"/>
    <col min="7444" max="7444" width="1.140625" customWidth="1"/>
    <col min="7445" max="7445" width="11.140625" bestFit="1" customWidth="1"/>
    <col min="7681" max="7681" width="30.7109375" customWidth="1"/>
    <col min="7682" max="7682" width="1.7109375" customWidth="1"/>
    <col min="7683" max="7683" width="9.28515625" customWidth="1"/>
    <col min="7684" max="7684" width="1" customWidth="1"/>
    <col min="7685" max="7686" width="0" hidden="1" customWidth="1"/>
    <col min="7687" max="7687" width="9.28515625" customWidth="1"/>
    <col min="7688" max="7688" width="1.42578125" customWidth="1"/>
    <col min="7689" max="7689" width="9.28515625" customWidth="1"/>
    <col min="7690" max="7690" width="1.42578125" customWidth="1"/>
    <col min="7691" max="7691" width="9.28515625" customWidth="1"/>
    <col min="7692" max="7692" width="1.140625" customWidth="1"/>
    <col min="7693" max="7693" width="9.28515625" customWidth="1"/>
    <col min="7694" max="7694" width="1.140625" customWidth="1"/>
    <col min="7695" max="7695" width="9.28515625" customWidth="1"/>
    <col min="7696" max="7696" width="1.140625" customWidth="1"/>
    <col min="7697" max="7697" width="9.28515625" customWidth="1"/>
    <col min="7698" max="7699" width="0" hidden="1" customWidth="1"/>
    <col min="7700" max="7700" width="1.140625" customWidth="1"/>
    <col min="7701" max="7701" width="11.140625" bestFit="1" customWidth="1"/>
    <col min="7937" max="7937" width="30.7109375" customWidth="1"/>
    <col min="7938" max="7938" width="1.7109375" customWidth="1"/>
    <col min="7939" max="7939" width="9.28515625" customWidth="1"/>
    <col min="7940" max="7940" width="1" customWidth="1"/>
    <col min="7941" max="7942" width="0" hidden="1" customWidth="1"/>
    <col min="7943" max="7943" width="9.28515625" customWidth="1"/>
    <col min="7944" max="7944" width="1.42578125" customWidth="1"/>
    <col min="7945" max="7945" width="9.28515625" customWidth="1"/>
    <col min="7946" max="7946" width="1.42578125" customWidth="1"/>
    <col min="7947" max="7947" width="9.28515625" customWidth="1"/>
    <col min="7948" max="7948" width="1.140625" customWidth="1"/>
    <col min="7949" max="7949" width="9.28515625" customWidth="1"/>
    <col min="7950" max="7950" width="1.140625" customWidth="1"/>
    <col min="7951" max="7951" width="9.28515625" customWidth="1"/>
    <col min="7952" max="7952" width="1.140625" customWidth="1"/>
    <col min="7953" max="7953" width="9.28515625" customWidth="1"/>
    <col min="7954" max="7955" width="0" hidden="1" customWidth="1"/>
    <col min="7956" max="7956" width="1.140625" customWidth="1"/>
    <col min="7957" max="7957" width="11.140625" bestFit="1" customWidth="1"/>
    <col min="8193" max="8193" width="30.7109375" customWidth="1"/>
    <col min="8194" max="8194" width="1.7109375" customWidth="1"/>
    <col min="8195" max="8195" width="9.28515625" customWidth="1"/>
    <col min="8196" max="8196" width="1" customWidth="1"/>
    <col min="8197" max="8198" width="0" hidden="1" customWidth="1"/>
    <col min="8199" max="8199" width="9.28515625" customWidth="1"/>
    <col min="8200" max="8200" width="1.42578125" customWidth="1"/>
    <col min="8201" max="8201" width="9.28515625" customWidth="1"/>
    <col min="8202" max="8202" width="1.42578125" customWidth="1"/>
    <col min="8203" max="8203" width="9.28515625" customWidth="1"/>
    <col min="8204" max="8204" width="1.140625" customWidth="1"/>
    <col min="8205" max="8205" width="9.28515625" customWidth="1"/>
    <col min="8206" max="8206" width="1.140625" customWidth="1"/>
    <col min="8207" max="8207" width="9.28515625" customWidth="1"/>
    <col min="8208" max="8208" width="1.140625" customWidth="1"/>
    <col min="8209" max="8209" width="9.28515625" customWidth="1"/>
    <col min="8210" max="8211" width="0" hidden="1" customWidth="1"/>
    <col min="8212" max="8212" width="1.140625" customWidth="1"/>
    <col min="8213" max="8213" width="11.140625" bestFit="1" customWidth="1"/>
    <col min="8449" max="8449" width="30.7109375" customWidth="1"/>
    <col min="8450" max="8450" width="1.7109375" customWidth="1"/>
    <col min="8451" max="8451" width="9.28515625" customWidth="1"/>
    <col min="8452" max="8452" width="1" customWidth="1"/>
    <col min="8453" max="8454" width="0" hidden="1" customWidth="1"/>
    <col min="8455" max="8455" width="9.28515625" customWidth="1"/>
    <col min="8456" max="8456" width="1.42578125" customWidth="1"/>
    <col min="8457" max="8457" width="9.28515625" customWidth="1"/>
    <col min="8458" max="8458" width="1.42578125" customWidth="1"/>
    <col min="8459" max="8459" width="9.28515625" customWidth="1"/>
    <col min="8460" max="8460" width="1.140625" customWidth="1"/>
    <col min="8461" max="8461" width="9.28515625" customWidth="1"/>
    <col min="8462" max="8462" width="1.140625" customWidth="1"/>
    <col min="8463" max="8463" width="9.28515625" customWidth="1"/>
    <col min="8464" max="8464" width="1.140625" customWidth="1"/>
    <col min="8465" max="8465" width="9.28515625" customWidth="1"/>
    <col min="8466" max="8467" width="0" hidden="1" customWidth="1"/>
    <col min="8468" max="8468" width="1.140625" customWidth="1"/>
    <col min="8469" max="8469" width="11.140625" bestFit="1" customWidth="1"/>
    <col min="8705" max="8705" width="30.7109375" customWidth="1"/>
    <col min="8706" max="8706" width="1.7109375" customWidth="1"/>
    <col min="8707" max="8707" width="9.28515625" customWidth="1"/>
    <col min="8708" max="8708" width="1" customWidth="1"/>
    <col min="8709" max="8710" width="0" hidden="1" customWidth="1"/>
    <col min="8711" max="8711" width="9.28515625" customWidth="1"/>
    <col min="8712" max="8712" width="1.42578125" customWidth="1"/>
    <col min="8713" max="8713" width="9.28515625" customWidth="1"/>
    <col min="8714" max="8714" width="1.42578125" customWidth="1"/>
    <col min="8715" max="8715" width="9.28515625" customWidth="1"/>
    <col min="8716" max="8716" width="1.140625" customWidth="1"/>
    <col min="8717" max="8717" width="9.28515625" customWidth="1"/>
    <col min="8718" max="8718" width="1.140625" customWidth="1"/>
    <col min="8719" max="8719" width="9.28515625" customWidth="1"/>
    <col min="8720" max="8720" width="1.140625" customWidth="1"/>
    <col min="8721" max="8721" width="9.28515625" customWidth="1"/>
    <col min="8722" max="8723" width="0" hidden="1" customWidth="1"/>
    <col min="8724" max="8724" width="1.140625" customWidth="1"/>
    <col min="8725" max="8725" width="11.140625" bestFit="1" customWidth="1"/>
    <col min="8961" max="8961" width="30.7109375" customWidth="1"/>
    <col min="8962" max="8962" width="1.7109375" customWidth="1"/>
    <col min="8963" max="8963" width="9.28515625" customWidth="1"/>
    <col min="8964" max="8964" width="1" customWidth="1"/>
    <col min="8965" max="8966" width="0" hidden="1" customWidth="1"/>
    <col min="8967" max="8967" width="9.28515625" customWidth="1"/>
    <col min="8968" max="8968" width="1.42578125" customWidth="1"/>
    <col min="8969" max="8969" width="9.28515625" customWidth="1"/>
    <col min="8970" max="8970" width="1.42578125" customWidth="1"/>
    <col min="8971" max="8971" width="9.28515625" customWidth="1"/>
    <col min="8972" max="8972" width="1.140625" customWidth="1"/>
    <col min="8973" max="8973" width="9.28515625" customWidth="1"/>
    <col min="8974" max="8974" width="1.140625" customWidth="1"/>
    <col min="8975" max="8975" width="9.28515625" customWidth="1"/>
    <col min="8976" max="8976" width="1.140625" customWidth="1"/>
    <col min="8977" max="8977" width="9.28515625" customWidth="1"/>
    <col min="8978" max="8979" width="0" hidden="1" customWidth="1"/>
    <col min="8980" max="8980" width="1.140625" customWidth="1"/>
    <col min="8981" max="8981" width="11.140625" bestFit="1" customWidth="1"/>
    <col min="9217" max="9217" width="30.7109375" customWidth="1"/>
    <col min="9218" max="9218" width="1.7109375" customWidth="1"/>
    <col min="9219" max="9219" width="9.28515625" customWidth="1"/>
    <col min="9220" max="9220" width="1" customWidth="1"/>
    <col min="9221" max="9222" width="0" hidden="1" customWidth="1"/>
    <col min="9223" max="9223" width="9.28515625" customWidth="1"/>
    <col min="9224" max="9224" width="1.42578125" customWidth="1"/>
    <col min="9225" max="9225" width="9.28515625" customWidth="1"/>
    <col min="9226" max="9226" width="1.42578125" customWidth="1"/>
    <col min="9227" max="9227" width="9.28515625" customWidth="1"/>
    <col min="9228" max="9228" width="1.140625" customWidth="1"/>
    <col min="9229" max="9229" width="9.28515625" customWidth="1"/>
    <col min="9230" max="9230" width="1.140625" customWidth="1"/>
    <col min="9231" max="9231" width="9.28515625" customWidth="1"/>
    <col min="9232" max="9232" width="1.140625" customWidth="1"/>
    <col min="9233" max="9233" width="9.28515625" customWidth="1"/>
    <col min="9234" max="9235" width="0" hidden="1" customWidth="1"/>
    <col min="9236" max="9236" width="1.140625" customWidth="1"/>
    <col min="9237" max="9237" width="11.140625" bestFit="1" customWidth="1"/>
    <col min="9473" max="9473" width="30.7109375" customWidth="1"/>
    <col min="9474" max="9474" width="1.7109375" customWidth="1"/>
    <col min="9475" max="9475" width="9.28515625" customWidth="1"/>
    <col min="9476" max="9476" width="1" customWidth="1"/>
    <col min="9477" max="9478" width="0" hidden="1" customWidth="1"/>
    <col min="9479" max="9479" width="9.28515625" customWidth="1"/>
    <col min="9480" max="9480" width="1.42578125" customWidth="1"/>
    <col min="9481" max="9481" width="9.28515625" customWidth="1"/>
    <col min="9482" max="9482" width="1.42578125" customWidth="1"/>
    <col min="9483" max="9483" width="9.28515625" customWidth="1"/>
    <col min="9484" max="9484" width="1.140625" customWidth="1"/>
    <col min="9485" max="9485" width="9.28515625" customWidth="1"/>
    <col min="9486" max="9486" width="1.140625" customWidth="1"/>
    <col min="9487" max="9487" width="9.28515625" customWidth="1"/>
    <col min="9488" max="9488" width="1.140625" customWidth="1"/>
    <col min="9489" max="9489" width="9.28515625" customWidth="1"/>
    <col min="9490" max="9491" width="0" hidden="1" customWidth="1"/>
    <col min="9492" max="9492" width="1.140625" customWidth="1"/>
    <col min="9493" max="9493" width="11.140625" bestFit="1" customWidth="1"/>
    <col min="9729" max="9729" width="30.7109375" customWidth="1"/>
    <col min="9730" max="9730" width="1.7109375" customWidth="1"/>
    <col min="9731" max="9731" width="9.28515625" customWidth="1"/>
    <col min="9732" max="9732" width="1" customWidth="1"/>
    <col min="9733" max="9734" width="0" hidden="1" customWidth="1"/>
    <col min="9735" max="9735" width="9.28515625" customWidth="1"/>
    <col min="9736" max="9736" width="1.42578125" customWidth="1"/>
    <col min="9737" max="9737" width="9.28515625" customWidth="1"/>
    <col min="9738" max="9738" width="1.42578125" customWidth="1"/>
    <col min="9739" max="9739" width="9.28515625" customWidth="1"/>
    <col min="9740" max="9740" width="1.140625" customWidth="1"/>
    <col min="9741" max="9741" width="9.28515625" customWidth="1"/>
    <col min="9742" max="9742" width="1.140625" customWidth="1"/>
    <col min="9743" max="9743" width="9.28515625" customWidth="1"/>
    <col min="9744" max="9744" width="1.140625" customWidth="1"/>
    <col min="9745" max="9745" width="9.28515625" customWidth="1"/>
    <col min="9746" max="9747" width="0" hidden="1" customWidth="1"/>
    <col min="9748" max="9748" width="1.140625" customWidth="1"/>
    <col min="9749" max="9749" width="11.140625" bestFit="1" customWidth="1"/>
    <col min="9985" max="9985" width="30.7109375" customWidth="1"/>
    <col min="9986" max="9986" width="1.7109375" customWidth="1"/>
    <col min="9987" max="9987" width="9.28515625" customWidth="1"/>
    <col min="9988" max="9988" width="1" customWidth="1"/>
    <col min="9989" max="9990" width="0" hidden="1" customWidth="1"/>
    <col min="9991" max="9991" width="9.28515625" customWidth="1"/>
    <col min="9992" max="9992" width="1.42578125" customWidth="1"/>
    <col min="9993" max="9993" width="9.28515625" customWidth="1"/>
    <col min="9994" max="9994" width="1.42578125" customWidth="1"/>
    <col min="9995" max="9995" width="9.28515625" customWidth="1"/>
    <col min="9996" max="9996" width="1.140625" customWidth="1"/>
    <col min="9997" max="9997" width="9.28515625" customWidth="1"/>
    <col min="9998" max="9998" width="1.140625" customWidth="1"/>
    <col min="9999" max="9999" width="9.28515625" customWidth="1"/>
    <col min="10000" max="10000" width="1.140625" customWidth="1"/>
    <col min="10001" max="10001" width="9.28515625" customWidth="1"/>
    <col min="10002" max="10003" width="0" hidden="1" customWidth="1"/>
    <col min="10004" max="10004" width="1.140625" customWidth="1"/>
    <col min="10005" max="10005" width="11.140625" bestFit="1" customWidth="1"/>
    <col min="10241" max="10241" width="30.7109375" customWidth="1"/>
    <col min="10242" max="10242" width="1.7109375" customWidth="1"/>
    <col min="10243" max="10243" width="9.28515625" customWidth="1"/>
    <col min="10244" max="10244" width="1" customWidth="1"/>
    <col min="10245" max="10246" width="0" hidden="1" customWidth="1"/>
    <col min="10247" max="10247" width="9.28515625" customWidth="1"/>
    <col min="10248" max="10248" width="1.42578125" customWidth="1"/>
    <col min="10249" max="10249" width="9.28515625" customWidth="1"/>
    <col min="10250" max="10250" width="1.42578125" customWidth="1"/>
    <col min="10251" max="10251" width="9.28515625" customWidth="1"/>
    <col min="10252" max="10252" width="1.140625" customWidth="1"/>
    <col min="10253" max="10253" width="9.28515625" customWidth="1"/>
    <col min="10254" max="10254" width="1.140625" customWidth="1"/>
    <col min="10255" max="10255" width="9.28515625" customWidth="1"/>
    <col min="10256" max="10256" width="1.140625" customWidth="1"/>
    <col min="10257" max="10257" width="9.28515625" customWidth="1"/>
    <col min="10258" max="10259" width="0" hidden="1" customWidth="1"/>
    <col min="10260" max="10260" width="1.140625" customWidth="1"/>
    <col min="10261" max="10261" width="11.140625" bestFit="1" customWidth="1"/>
    <col min="10497" max="10497" width="30.7109375" customWidth="1"/>
    <col min="10498" max="10498" width="1.7109375" customWidth="1"/>
    <col min="10499" max="10499" width="9.28515625" customWidth="1"/>
    <col min="10500" max="10500" width="1" customWidth="1"/>
    <col min="10501" max="10502" width="0" hidden="1" customWidth="1"/>
    <col min="10503" max="10503" width="9.28515625" customWidth="1"/>
    <col min="10504" max="10504" width="1.42578125" customWidth="1"/>
    <col min="10505" max="10505" width="9.28515625" customWidth="1"/>
    <col min="10506" max="10506" width="1.42578125" customWidth="1"/>
    <col min="10507" max="10507" width="9.28515625" customWidth="1"/>
    <col min="10508" max="10508" width="1.140625" customWidth="1"/>
    <col min="10509" max="10509" width="9.28515625" customWidth="1"/>
    <col min="10510" max="10510" width="1.140625" customWidth="1"/>
    <col min="10511" max="10511" width="9.28515625" customWidth="1"/>
    <col min="10512" max="10512" width="1.140625" customWidth="1"/>
    <col min="10513" max="10513" width="9.28515625" customWidth="1"/>
    <col min="10514" max="10515" width="0" hidden="1" customWidth="1"/>
    <col min="10516" max="10516" width="1.140625" customWidth="1"/>
    <col min="10517" max="10517" width="11.140625" bestFit="1" customWidth="1"/>
    <col min="10753" max="10753" width="30.7109375" customWidth="1"/>
    <col min="10754" max="10754" width="1.7109375" customWidth="1"/>
    <col min="10755" max="10755" width="9.28515625" customWidth="1"/>
    <col min="10756" max="10756" width="1" customWidth="1"/>
    <col min="10757" max="10758" width="0" hidden="1" customWidth="1"/>
    <col min="10759" max="10759" width="9.28515625" customWidth="1"/>
    <col min="10760" max="10760" width="1.42578125" customWidth="1"/>
    <col min="10761" max="10761" width="9.28515625" customWidth="1"/>
    <col min="10762" max="10762" width="1.42578125" customWidth="1"/>
    <col min="10763" max="10763" width="9.28515625" customWidth="1"/>
    <col min="10764" max="10764" width="1.140625" customWidth="1"/>
    <col min="10765" max="10765" width="9.28515625" customWidth="1"/>
    <col min="10766" max="10766" width="1.140625" customWidth="1"/>
    <col min="10767" max="10767" width="9.28515625" customWidth="1"/>
    <col min="10768" max="10768" width="1.140625" customWidth="1"/>
    <col min="10769" max="10769" width="9.28515625" customWidth="1"/>
    <col min="10770" max="10771" width="0" hidden="1" customWidth="1"/>
    <col min="10772" max="10772" width="1.140625" customWidth="1"/>
    <col min="10773" max="10773" width="11.140625" bestFit="1" customWidth="1"/>
    <col min="11009" max="11009" width="30.7109375" customWidth="1"/>
    <col min="11010" max="11010" width="1.7109375" customWidth="1"/>
    <col min="11011" max="11011" width="9.28515625" customWidth="1"/>
    <col min="11012" max="11012" width="1" customWidth="1"/>
    <col min="11013" max="11014" width="0" hidden="1" customWidth="1"/>
    <col min="11015" max="11015" width="9.28515625" customWidth="1"/>
    <col min="11016" max="11016" width="1.42578125" customWidth="1"/>
    <col min="11017" max="11017" width="9.28515625" customWidth="1"/>
    <col min="11018" max="11018" width="1.42578125" customWidth="1"/>
    <col min="11019" max="11019" width="9.28515625" customWidth="1"/>
    <col min="11020" max="11020" width="1.140625" customWidth="1"/>
    <col min="11021" max="11021" width="9.28515625" customWidth="1"/>
    <col min="11022" max="11022" width="1.140625" customWidth="1"/>
    <col min="11023" max="11023" width="9.28515625" customWidth="1"/>
    <col min="11024" max="11024" width="1.140625" customWidth="1"/>
    <col min="11025" max="11025" width="9.28515625" customWidth="1"/>
    <col min="11026" max="11027" width="0" hidden="1" customWidth="1"/>
    <col min="11028" max="11028" width="1.140625" customWidth="1"/>
    <col min="11029" max="11029" width="11.140625" bestFit="1" customWidth="1"/>
    <col min="11265" max="11265" width="30.7109375" customWidth="1"/>
    <col min="11266" max="11266" width="1.7109375" customWidth="1"/>
    <col min="11267" max="11267" width="9.28515625" customWidth="1"/>
    <col min="11268" max="11268" width="1" customWidth="1"/>
    <col min="11269" max="11270" width="0" hidden="1" customWidth="1"/>
    <col min="11271" max="11271" width="9.28515625" customWidth="1"/>
    <col min="11272" max="11272" width="1.42578125" customWidth="1"/>
    <col min="11273" max="11273" width="9.28515625" customWidth="1"/>
    <col min="11274" max="11274" width="1.42578125" customWidth="1"/>
    <col min="11275" max="11275" width="9.28515625" customWidth="1"/>
    <col min="11276" max="11276" width="1.140625" customWidth="1"/>
    <col min="11277" max="11277" width="9.28515625" customWidth="1"/>
    <col min="11278" max="11278" width="1.140625" customWidth="1"/>
    <col min="11279" max="11279" width="9.28515625" customWidth="1"/>
    <col min="11280" max="11280" width="1.140625" customWidth="1"/>
    <col min="11281" max="11281" width="9.28515625" customWidth="1"/>
    <col min="11282" max="11283" width="0" hidden="1" customWidth="1"/>
    <col min="11284" max="11284" width="1.140625" customWidth="1"/>
    <col min="11285" max="11285" width="11.140625" bestFit="1" customWidth="1"/>
    <col min="11521" max="11521" width="30.7109375" customWidth="1"/>
    <col min="11522" max="11522" width="1.7109375" customWidth="1"/>
    <col min="11523" max="11523" width="9.28515625" customWidth="1"/>
    <col min="11524" max="11524" width="1" customWidth="1"/>
    <col min="11525" max="11526" width="0" hidden="1" customWidth="1"/>
    <col min="11527" max="11527" width="9.28515625" customWidth="1"/>
    <col min="11528" max="11528" width="1.42578125" customWidth="1"/>
    <col min="11529" max="11529" width="9.28515625" customWidth="1"/>
    <col min="11530" max="11530" width="1.42578125" customWidth="1"/>
    <col min="11531" max="11531" width="9.28515625" customWidth="1"/>
    <col min="11532" max="11532" width="1.140625" customWidth="1"/>
    <col min="11533" max="11533" width="9.28515625" customWidth="1"/>
    <col min="11534" max="11534" width="1.140625" customWidth="1"/>
    <col min="11535" max="11535" width="9.28515625" customWidth="1"/>
    <col min="11536" max="11536" width="1.140625" customWidth="1"/>
    <col min="11537" max="11537" width="9.28515625" customWidth="1"/>
    <col min="11538" max="11539" width="0" hidden="1" customWidth="1"/>
    <col min="11540" max="11540" width="1.140625" customWidth="1"/>
    <col min="11541" max="11541" width="11.140625" bestFit="1" customWidth="1"/>
    <col min="11777" max="11777" width="30.7109375" customWidth="1"/>
    <col min="11778" max="11778" width="1.7109375" customWidth="1"/>
    <col min="11779" max="11779" width="9.28515625" customWidth="1"/>
    <col min="11780" max="11780" width="1" customWidth="1"/>
    <col min="11781" max="11782" width="0" hidden="1" customWidth="1"/>
    <col min="11783" max="11783" width="9.28515625" customWidth="1"/>
    <col min="11784" max="11784" width="1.42578125" customWidth="1"/>
    <col min="11785" max="11785" width="9.28515625" customWidth="1"/>
    <col min="11786" max="11786" width="1.42578125" customWidth="1"/>
    <col min="11787" max="11787" width="9.28515625" customWidth="1"/>
    <col min="11788" max="11788" width="1.140625" customWidth="1"/>
    <col min="11789" max="11789" width="9.28515625" customWidth="1"/>
    <col min="11790" max="11790" width="1.140625" customWidth="1"/>
    <col min="11791" max="11791" width="9.28515625" customWidth="1"/>
    <col min="11792" max="11792" width="1.140625" customWidth="1"/>
    <col min="11793" max="11793" width="9.28515625" customWidth="1"/>
    <col min="11794" max="11795" width="0" hidden="1" customWidth="1"/>
    <col min="11796" max="11796" width="1.140625" customWidth="1"/>
    <col min="11797" max="11797" width="11.140625" bestFit="1" customWidth="1"/>
    <col min="12033" max="12033" width="30.7109375" customWidth="1"/>
    <col min="12034" max="12034" width="1.7109375" customWidth="1"/>
    <col min="12035" max="12035" width="9.28515625" customWidth="1"/>
    <col min="12036" max="12036" width="1" customWidth="1"/>
    <col min="12037" max="12038" width="0" hidden="1" customWidth="1"/>
    <col min="12039" max="12039" width="9.28515625" customWidth="1"/>
    <col min="12040" max="12040" width="1.42578125" customWidth="1"/>
    <col min="12041" max="12041" width="9.28515625" customWidth="1"/>
    <col min="12042" max="12042" width="1.42578125" customWidth="1"/>
    <col min="12043" max="12043" width="9.28515625" customWidth="1"/>
    <col min="12044" max="12044" width="1.140625" customWidth="1"/>
    <col min="12045" max="12045" width="9.28515625" customWidth="1"/>
    <col min="12046" max="12046" width="1.140625" customWidth="1"/>
    <col min="12047" max="12047" width="9.28515625" customWidth="1"/>
    <col min="12048" max="12048" width="1.140625" customWidth="1"/>
    <col min="12049" max="12049" width="9.28515625" customWidth="1"/>
    <col min="12050" max="12051" width="0" hidden="1" customWidth="1"/>
    <col min="12052" max="12052" width="1.140625" customWidth="1"/>
    <col min="12053" max="12053" width="11.140625" bestFit="1" customWidth="1"/>
    <col min="12289" max="12289" width="30.7109375" customWidth="1"/>
    <col min="12290" max="12290" width="1.7109375" customWidth="1"/>
    <col min="12291" max="12291" width="9.28515625" customWidth="1"/>
    <col min="12292" max="12292" width="1" customWidth="1"/>
    <col min="12293" max="12294" width="0" hidden="1" customWidth="1"/>
    <col min="12295" max="12295" width="9.28515625" customWidth="1"/>
    <col min="12296" max="12296" width="1.42578125" customWidth="1"/>
    <col min="12297" max="12297" width="9.28515625" customWidth="1"/>
    <col min="12298" max="12298" width="1.42578125" customWidth="1"/>
    <col min="12299" max="12299" width="9.28515625" customWidth="1"/>
    <col min="12300" max="12300" width="1.140625" customWidth="1"/>
    <col min="12301" max="12301" width="9.28515625" customWidth="1"/>
    <col min="12302" max="12302" width="1.140625" customWidth="1"/>
    <col min="12303" max="12303" width="9.28515625" customWidth="1"/>
    <col min="12304" max="12304" width="1.140625" customWidth="1"/>
    <col min="12305" max="12305" width="9.28515625" customWidth="1"/>
    <col min="12306" max="12307" width="0" hidden="1" customWidth="1"/>
    <col min="12308" max="12308" width="1.140625" customWidth="1"/>
    <col min="12309" max="12309" width="11.140625" bestFit="1" customWidth="1"/>
    <col min="12545" max="12545" width="30.7109375" customWidth="1"/>
    <col min="12546" max="12546" width="1.7109375" customWidth="1"/>
    <col min="12547" max="12547" width="9.28515625" customWidth="1"/>
    <col min="12548" max="12548" width="1" customWidth="1"/>
    <col min="12549" max="12550" width="0" hidden="1" customWidth="1"/>
    <col min="12551" max="12551" width="9.28515625" customWidth="1"/>
    <col min="12552" max="12552" width="1.42578125" customWidth="1"/>
    <col min="12553" max="12553" width="9.28515625" customWidth="1"/>
    <col min="12554" max="12554" width="1.42578125" customWidth="1"/>
    <col min="12555" max="12555" width="9.28515625" customWidth="1"/>
    <col min="12556" max="12556" width="1.140625" customWidth="1"/>
    <col min="12557" max="12557" width="9.28515625" customWidth="1"/>
    <col min="12558" max="12558" width="1.140625" customWidth="1"/>
    <col min="12559" max="12559" width="9.28515625" customWidth="1"/>
    <col min="12560" max="12560" width="1.140625" customWidth="1"/>
    <col min="12561" max="12561" width="9.28515625" customWidth="1"/>
    <col min="12562" max="12563" width="0" hidden="1" customWidth="1"/>
    <col min="12564" max="12564" width="1.140625" customWidth="1"/>
    <col min="12565" max="12565" width="11.140625" bestFit="1" customWidth="1"/>
    <col min="12801" max="12801" width="30.7109375" customWidth="1"/>
    <col min="12802" max="12802" width="1.7109375" customWidth="1"/>
    <col min="12803" max="12803" width="9.28515625" customWidth="1"/>
    <col min="12804" max="12804" width="1" customWidth="1"/>
    <col min="12805" max="12806" width="0" hidden="1" customWidth="1"/>
    <col min="12807" max="12807" width="9.28515625" customWidth="1"/>
    <col min="12808" max="12808" width="1.42578125" customWidth="1"/>
    <col min="12809" max="12809" width="9.28515625" customWidth="1"/>
    <col min="12810" max="12810" width="1.42578125" customWidth="1"/>
    <col min="12811" max="12811" width="9.28515625" customWidth="1"/>
    <col min="12812" max="12812" width="1.140625" customWidth="1"/>
    <col min="12813" max="12813" width="9.28515625" customWidth="1"/>
    <col min="12814" max="12814" width="1.140625" customWidth="1"/>
    <col min="12815" max="12815" width="9.28515625" customWidth="1"/>
    <col min="12816" max="12816" width="1.140625" customWidth="1"/>
    <col min="12817" max="12817" width="9.28515625" customWidth="1"/>
    <col min="12818" max="12819" width="0" hidden="1" customWidth="1"/>
    <col min="12820" max="12820" width="1.140625" customWidth="1"/>
    <col min="12821" max="12821" width="11.140625" bestFit="1" customWidth="1"/>
    <col min="13057" max="13057" width="30.7109375" customWidth="1"/>
    <col min="13058" max="13058" width="1.7109375" customWidth="1"/>
    <col min="13059" max="13059" width="9.28515625" customWidth="1"/>
    <col min="13060" max="13060" width="1" customWidth="1"/>
    <col min="13061" max="13062" width="0" hidden="1" customWidth="1"/>
    <col min="13063" max="13063" width="9.28515625" customWidth="1"/>
    <col min="13064" max="13064" width="1.42578125" customWidth="1"/>
    <col min="13065" max="13065" width="9.28515625" customWidth="1"/>
    <col min="13066" max="13066" width="1.42578125" customWidth="1"/>
    <col min="13067" max="13067" width="9.28515625" customWidth="1"/>
    <col min="13068" max="13068" width="1.140625" customWidth="1"/>
    <col min="13069" max="13069" width="9.28515625" customWidth="1"/>
    <col min="13070" max="13070" width="1.140625" customWidth="1"/>
    <col min="13071" max="13071" width="9.28515625" customWidth="1"/>
    <col min="13072" max="13072" width="1.140625" customWidth="1"/>
    <col min="13073" max="13073" width="9.28515625" customWidth="1"/>
    <col min="13074" max="13075" width="0" hidden="1" customWidth="1"/>
    <col min="13076" max="13076" width="1.140625" customWidth="1"/>
    <col min="13077" max="13077" width="11.140625" bestFit="1" customWidth="1"/>
    <col min="13313" max="13313" width="30.7109375" customWidth="1"/>
    <col min="13314" max="13314" width="1.7109375" customWidth="1"/>
    <col min="13315" max="13315" width="9.28515625" customWidth="1"/>
    <col min="13316" max="13316" width="1" customWidth="1"/>
    <col min="13317" max="13318" width="0" hidden="1" customWidth="1"/>
    <col min="13319" max="13319" width="9.28515625" customWidth="1"/>
    <col min="13320" max="13320" width="1.42578125" customWidth="1"/>
    <col min="13321" max="13321" width="9.28515625" customWidth="1"/>
    <col min="13322" max="13322" width="1.42578125" customWidth="1"/>
    <col min="13323" max="13323" width="9.28515625" customWidth="1"/>
    <col min="13324" max="13324" width="1.140625" customWidth="1"/>
    <col min="13325" max="13325" width="9.28515625" customWidth="1"/>
    <col min="13326" max="13326" width="1.140625" customWidth="1"/>
    <col min="13327" max="13327" width="9.28515625" customWidth="1"/>
    <col min="13328" max="13328" width="1.140625" customWidth="1"/>
    <col min="13329" max="13329" width="9.28515625" customWidth="1"/>
    <col min="13330" max="13331" width="0" hidden="1" customWidth="1"/>
    <col min="13332" max="13332" width="1.140625" customWidth="1"/>
    <col min="13333" max="13333" width="11.140625" bestFit="1" customWidth="1"/>
    <col min="13569" max="13569" width="30.7109375" customWidth="1"/>
    <col min="13570" max="13570" width="1.7109375" customWidth="1"/>
    <col min="13571" max="13571" width="9.28515625" customWidth="1"/>
    <col min="13572" max="13572" width="1" customWidth="1"/>
    <col min="13573" max="13574" width="0" hidden="1" customWidth="1"/>
    <col min="13575" max="13575" width="9.28515625" customWidth="1"/>
    <col min="13576" max="13576" width="1.42578125" customWidth="1"/>
    <col min="13577" max="13577" width="9.28515625" customWidth="1"/>
    <col min="13578" max="13578" width="1.42578125" customWidth="1"/>
    <col min="13579" max="13579" width="9.28515625" customWidth="1"/>
    <col min="13580" max="13580" width="1.140625" customWidth="1"/>
    <col min="13581" max="13581" width="9.28515625" customWidth="1"/>
    <col min="13582" max="13582" width="1.140625" customWidth="1"/>
    <col min="13583" max="13583" width="9.28515625" customWidth="1"/>
    <col min="13584" max="13584" width="1.140625" customWidth="1"/>
    <col min="13585" max="13585" width="9.28515625" customWidth="1"/>
    <col min="13586" max="13587" width="0" hidden="1" customWidth="1"/>
    <col min="13588" max="13588" width="1.140625" customWidth="1"/>
    <col min="13589" max="13589" width="11.140625" bestFit="1" customWidth="1"/>
    <col min="13825" max="13825" width="30.7109375" customWidth="1"/>
    <col min="13826" max="13826" width="1.7109375" customWidth="1"/>
    <col min="13827" max="13827" width="9.28515625" customWidth="1"/>
    <col min="13828" max="13828" width="1" customWidth="1"/>
    <col min="13829" max="13830" width="0" hidden="1" customWidth="1"/>
    <col min="13831" max="13831" width="9.28515625" customWidth="1"/>
    <col min="13832" max="13832" width="1.42578125" customWidth="1"/>
    <col min="13833" max="13833" width="9.28515625" customWidth="1"/>
    <col min="13834" max="13834" width="1.42578125" customWidth="1"/>
    <col min="13835" max="13835" width="9.28515625" customWidth="1"/>
    <col min="13836" max="13836" width="1.140625" customWidth="1"/>
    <col min="13837" max="13837" width="9.28515625" customWidth="1"/>
    <col min="13838" max="13838" width="1.140625" customWidth="1"/>
    <col min="13839" max="13839" width="9.28515625" customWidth="1"/>
    <col min="13840" max="13840" width="1.140625" customWidth="1"/>
    <col min="13841" max="13841" width="9.28515625" customWidth="1"/>
    <col min="13842" max="13843" width="0" hidden="1" customWidth="1"/>
    <col min="13844" max="13844" width="1.140625" customWidth="1"/>
    <col min="13845" max="13845" width="11.140625" bestFit="1" customWidth="1"/>
    <col min="14081" max="14081" width="30.7109375" customWidth="1"/>
    <col min="14082" max="14082" width="1.7109375" customWidth="1"/>
    <col min="14083" max="14083" width="9.28515625" customWidth="1"/>
    <col min="14084" max="14084" width="1" customWidth="1"/>
    <col min="14085" max="14086" width="0" hidden="1" customWidth="1"/>
    <col min="14087" max="14087" width="9.28515625" customWidth="1"/>
    <col min="14088" max="14088" width="1.42578125" customWidth="1"/>
    <col min="14089" max="14089" width="9.28515625" customWidth="1"/>
    <col min="14090" max="14090" width="1.42578125" customWidth="1"/>
    <col min="14091" max="14091" width="9.28515625" customWidth="1"/>
    <col min="14092" max="14092" width="1.140625" customWidth="1"/>
    <col min="14093" max="14093" width="9.28515625" customWidth="1"/>
    <col min="14094" max="14094" width="1.140625" customWidth="1"/>
    <col min="14095" max="14095" width="9.28515625" customWidth="1"/>
    <col min="14096" max="14096" width="1.140625" customWidth="1"/>
    <col min="14097" max="14097" width="9.28515625" customWidth="1"/>
    <col min="14098" max="14099" width="0" hidden="1" customWidth="1"/>
    <col min="14100" max="14100" width="1.140625" customWidth="1"/>
    <col min="14101" max="14101" width="11.140625" bestFit="1" customWidth="1"/>
    <col min="14337" max="14337" width="30.7109375" customWidth="1"/>
    <col min="14338" max="14338" width="1.7109375" customWidth="1"/>
    <col min="14339" max="14339" width="9.28515625" customWidth="1"/>
    <col min="14340" max="14340" width="1" customWidth="1"/>
    <col min="14341" max="14342" width="0" hidden="1" customWidth="1"/>
    <col min="14343" max="14343" width="9.28515625" customWidth="1"/>
    <col min="14344" max="14344" width="1.42578125" customWidth="1"/>
    <col min="14345" max="14345" width="9.28515625" customWidth="1"/>
    <col min="14346" max="14346" width="1.42578125" customWidth="1"/>
    <col min="14347" max="14347" width="9.28515625" customWidth="1"/>
    <col min="14348" max="14348" width="1.140625" customWidth="1"/>
    <col min="14349" max="14349" width="9.28515625" customWidth="1"/>
    <col min="14350" max="14350" width="1.140625" customWidth="1"/>
    <col min="14351" max="14351" width="9.28515625" customWidth="1"/>
    <col min="14352" max="14352" width="1.140625" customWidth="1"/>
    <col min="14353" max="14353" width="9.28515625" customWidth="1"/>
    <col min="14354" max="14355" width="0" hidden="1" customWidth="1"/>
    <col min="14356" max="14356" width="1.140625" customWidth="1"/>
    <col min="14357" max="14357" width="11.140625" bestFit="1" customWidth="1"/>
    <col min="14593" max="14593" width="30.7109375" customWidth="1"/>
    <col min="14594" max="14594" width="1.7109375" customWidth="1"/>
    <col min="14595" max="14595" width="9.28515625" customWidth="1"/>
    <col min="14596" max="14596" width="1" customWidth="1"/>
    <col min="14597" max="14598" width="0" hidden="1" customWidth="1"/>
    <col min="14599" max="14599" width="9.28515625" customWidth="1"/>
    <col min="14600" max="14600" width="1.42578125" customWidth="1"/>
    <col min="14601" max="14601" width="9.28515625" customWidth="1"/>
    <col min="14602" max="14602" width="1.42578125" customWidth="1"/>
    <col min="14603" max="14603" width="9.28515625" customWidth="1"/>
    <col min="14604" max="14604" width="1.140625" customWidth="1"/>
    <col min="14605" max="14605" width="9.28515625" customWidth="1"/>
    <col min="14606" max="14606" width="1.140625" customWidth="1"/>
    <col min="14607" max="14607" width="9.28515625" customWidth="1"/>
    <col min="14608" max="14608" width="1.140625" customWidth="1"/>
    <col min="14609" max="14609" width="9.28515625" customWidth="1"/>
    <col min="14610" max="14611" width="0" hidden="1" customWidth="1"/>
    <col min="14612" max="14612" width="1.140625" customWidth="1"/>
    <col min="14613" max="14613" width="11.140625" bestFit="1" customWidth="1"/>
    <col min="14849" max="14849" width="30.7109375" customWidth="1"/>
    <col min="14850" max="14850" width="1.7109375" customWidth="1"/>
    <col min="14851" max="14851" width="9.28515625" customWidth="1"/>
    <col min="14852" max="14852" width="1" customWidth="1"/>
    <col min="14853" max="14854" width="0" hidden="1" customWidth="1"/>
    <col min="14855" max="14855" width="9.28515625" customWidth="1"/>
    <col min="14856" max="14856" width="1.42578125" customWidth="1"/>
    <col min="14857" max="14857" width="9.28515625" customWidth="1"/>
    <col min="14858" max="14858" width="1.42578125" customWidth="1"/>
    <col min="14859" max="14859" width="9.28515625" customWidth="1"/>
    <col min="14860" max="14860" width="1.140625" customWidth="1"/>
    <col min="14861" max="14861" width="9.28515625" customWidth="1"/>
    <col min="14862" max="14862" width="1.140625" customWidth="1"/>
    <col min="14863" max="14863" width="9.28515625" customWidth="1"/>
    <col min="14864" max="14864" width="1.140625" customWidth="1"/>
    <col min="14865" max="14865" width="9.28515625" customWidth="1"/>
    <col min="14866" max="14867" width="0" hidden="1" customWidth="1"/>
    <col min="14868" max="14868" width="1.140625" customWidth="1"/>
    <col min="14869" max="14869" width="11.140625" bestFit="1" customWidth="1"/>
    <col min="15105" max="15105" width="30.7109375" customWidth="1"/>
    <col min="15106" max="15106" width="1.7109375" customWidth="1"/>
    <col min="15107" max="15107" width="9.28515625" customWidth="1"/>
    <col min="15108" max="15108" width="1" customWidth="1"/>
    <col min="15109" max="15110" width="0" hidden="1" customWidth="1"/>
    <col min="15111" max="15111" width="9.28515625" customWidth="1"/>
    <col min="15112" max="15112" width="1.42578125" customWidth="1"/>
    <col min="15113" max="15113" width="9.28515625" customWidth="1"/>
    <col min="15114" max="15114" width="1.42578125" customWidth="1"/>
    <col min="15115" max="15115" width="9.28515625" customWidth="1"/>
    <col min="15116" max="15116" width="1.140625" customWidth="1"/>
    <col min="15117" max="15117" width="9.28515625" customWidth="1"/>
    <col min="15118" max="15118" width="1.140625" customWidth="1"/>
    <col min="15119" max="15119" width="9.28515625" customWidth="1"/>
    <col min="15120" max="15120" width="1.140625" customWidth="1"/>
    <col min="15121" max="15121" width="9.28515625" customWidth="1"/>
    <col min="15122" max="15123" width="0" hidden="1" customWidth="1"/>
    <col min="15124" max="15124" width="1.140625" customWidth="1"/>
    <col min="15125" max="15125" width="11.140625" bestFit="1" customWidth="1"/>
    <col min="15361" max="15361" width="30.7109375" customWidth="1"/>
    <col min="15362" max="15362" width="1.7109375" customWidth="1"/>
    <col min="15363" max="15363" width="9.28515625" customWidth="1"/>
    <col min="15364" max="15364" width="1" customWidth="1"/>
    <col min="15365" max="15366" width="0" hidden="1" customWidth="1"/>
    <col min="15367" max="15367" width="9.28515625" customWidth="1"/>
    <col min="15368" max="15368" width="1.42578125" customWidth="1"/>
    <col min="15369" max="15369" width="9.28515625" customWidth="1"/>
    <col min="15370" max="15370" width="1.42578125" customWidth="1"/>
    <col min="15371" max="15371" width="9.28515625" customWidth="1"/>
    <col min="15372" max="15372" width="1.140625" customWidth="1"/>
    <col min="15373" max="15373" width="9.28515625" customWidth="1"/>
    <col min="15374" max="15374" width="1.140625" customWidth="1"/>
    <col min="15375" max="15375" width="9.28515625" customWidth="1"/>
    <col min="15376" max="15376" width="1.140625" customWidth="1"/>
    <col min="15377" max="15377" width="9.28515625" customWidth="1"/>
    <col min="15378" max="15379" width="0" hidden="1" customWidth="1"/>
    <col min="15380" max="15380" width="1.140625" customWidth="1"/>
    <col min="15381" max="15381" width="11.140625" bestFit="1" customWidth="1"/>
    <col min="15617" max="15617" width="30.7109375" customWidth="1"/>
    <col min="15618" max="15618" width="1.7109375" customWidth="1"/>
    <col min="15619" max="15619" width="9.28515625" customWidth="1"/>
    <col min="15620" max="15620" width="1" customWidth="1"/>
    <col min="15621" max="15622" width="0" hidden="1" customWidth="1"/>
    <col min="15623" max="15623" width="9.28515625" customWidth="1"/>
    <col min="15624" max="15624" width="1.42578125" customWidth="1"/>
    <col min="15625" max="15625" width="9.28515625" customWidth="1"/>
    <col min="15626" max="15626" width="1.42578125" customWidth="1"/>
    <col min="15627" max="15627" width="9.28515625" customWidth="1"/>
    <col min="15628" max="15628" width="1.140625" customWidth="1"/>
    <col min="15629" max="15629" width="9.28515625" customWidth="1"/>
    <col min="15630" max="15630" width="1.140625" customWidth="1"/>
    <col min="15631" max="15631" width="9.28515625" customWidth="1"/>
    <col min="15632" max="15632" width="1.140625" customWidth="1"/>
    <col min="15633" max="15633" width="9.28515625" customWidth="1"/>
    <col min="15634" max="15635" width="0" hidden="1" customWidth="1"/>
    <col min="15636" max="15636" width="1.140625" customWidth="1"/>
    <col min="15637" max="15637" width="11.140625" bestFit="1" customWidth="1"/>
    <col min="15873" max="15873" width="30.7109375" customWidth="1"/>
    <col min="15874" max="15874" width="1.7109375" customWidth="1"/>
    <col min="15875" max="15875" width="9.28515625" customWidth="1"/>
    <col min="15876" max="15876" width="1" customWidth="1"/>
    <col min="15877" max="15878" width="0" hidden="1" customWidth="1"/>
    <col min="15879" max="15879" width="9.28515625" customWidth="1"/>
    <col min="15880" max="15880" width="1.42578125" customWidth="1"/>
    <col min="15881" max="15881" width="9.28515625" customWidth="1"/>
    <col min="15882" max="15882" width="1.42578125" customWidth="1"/>
    <col min="15883" max="15883" width="9.28515625" customWidth="1"/>
    <col min="15884" max="15884" width="1.140625" customWidth="1"/>
    <col min="15885" max="15885" width="9.28515625" customWidth="1"/>
    <col min="15886" max="15886" width="1.140625" customWidth="1"/>
    <col min="15887" max="15887" width="9.28515625" customWidth="1"/>
    <col min="15888" max="15888" width="1.140625" customWidth="1"/>
    <col min="15889" max="15889" width="9.28515625" customWidth="1"/>
    <col min="15890" max="15891" width="0" hidden="1" customWidth="1"/>
    <col min="15892" max="15892" width="1.140625" customWidth="1"/>
    <col min="15893" max="15893" width="11.140625" bestFit="1" customWidth="1"/>
    <col min="16129" max="16129" width="30.7109375" customWidth="1"/>
    <col min="16130" max="16130" width="1.7109375" customWidth="1"/>
    <col min="16131" max="16131" width="9.28515625" customWidth="1"/>
    <col min="16132" max="16132" width="1" customWidth="1"/>
    <col min="16133" max="16134" width="0" hidden="1" customWidth="1"/>
    <col min="16135" max="16135" width="9.28515625" customWidth="1"/>
    <col min="16136" max="16136" width="1.42578125" customWidth="1"/>
    <col min="16137" max="16137" width="9.28515625" customWidth="1"/>
    <col min="16138" max="16138" width="1.42578125" customWidth="1"/>
    <col min="16139" max="16139" width="9.28515625" customWidth="1"/>
    <col min="16140" max="16140" width="1.140625" customWidth="1"/>
    <col min="16141" max="16141" width="9.28515625" customWidth="1"/>
    <col min="16142" max="16142" width="1.140625" customWidth="1"/>
    <col min="16143" max="16143" width="9.28515625" customWidth="1"/>
    <col min="16144" max="16144" width="1.140625" customWidth="1"/>
    <col min="16145" max="16145" width="9.28515625" customWidth="1"/>
    <col min="16146" max="16147" width="0" hidden="1" customWidth="1"/>
    <col min="16148" max="16148" width="1.140625" customWidth="1"/>
    <col min="16149" max="16149" width="11.140625" bestFit="1" customWidth="1"/>
  </cols>
  <sheetData>
    <row r="1" spans="1:256" x14ac:dyDescent="0.25">
      <c r="A1" s="111">
        <f ca="1">NOW()</f>
        <v>46051.643471180556</v>
      </c>
    </row>
    <row r="2" spans="1:256" ht="20.25" x14ac:dyDescent="0.3">
      <c r="A2" s="1037" t="s">
        <v>459</v>
      </c>
      <c r="B2" s="1009"/>
      <c r="C2" s="1009"/>
      <c r="D2" s="1009"/>
      <c r="E2" s="1009"/>
      <c r="F2" s="1009"/>
      <c r="G2" s="1009"/>
      <c r="H2" s="1009"/>
      <c r="I2" s="1009"/>
      <c r="J2" s="1009"/>
      <c r="K2" s="1009"/>
      <c r="L2" s="1009"/>
      <c r="M2" s="1009"/>
      <c r="N2" s="1009"/>
      <c r="O2" s="1009"/>
      <c r="P2" s="1009"/>
      <c r="Q2" s="743"/>
      <c r="R2" s="743"/>
    </row>
    <row r="3" spans="1:256" ht="20.25" x14ac:dyDescent="0.3">
      <c r="A3" s="1021" t="s">
        <v>155</v>
      </c>
      <c r="B3" s="1021"/>
      <c r="C3" s="1021"/>
      <c r="D3" s="1021"/>
      <c r="E3" s="1021"/>
      <c r="F3" s="1021"/>
      <c r="G3" s="1021"/>
      <c r="H3" s="1021"/>
      <c r="I3" s="1021"/>
      <c r="J3" s="1021"/>
      <c r="K3" s="1021"/>
      <c r="L3" s="1021"/>
      <c r="M3" s="1021"/>
      <c r="N3" s="1021"/>
      <c r="O3" s="1021"/>
      <c r="Q3" s="743"/>
      <c r="R3" s="880"/>
    </row>
    <row r="4" spans="1:256" ht="25.5" x14ac:dyDescent="0.25">
      <c r="A4" s="13" t="s">
        <v>1</v>
      </c>
      <c r="B4" s="123"/>
      <c r="C4" s="126" t="s">
        <v>105</v>
      </c>
      <c r="D4" s="13"/>
      <c r="E4" s="950" t="s">
        <v>33</v>
      </c>
      <c r="F4" s="13"/>
      <c r="G4" s="881" t="s">
        <v>106</v>
      </c>
      <c r="H4" s="13"/>
      <c r="I4" s="883" t="s">
        <v>107</v>
      </c>
      <c r="J4" s="13"/>
      <c r="K4" s="127" t="s">
        <v>3</v>
      </c>
      <c r="L4" s="13"/>
      <c r="M4" s="884" t="s">
        <v>4</v>
      </c>
      <c r="N4" s="13"/>
      <c r="O4" s="282" t="s">
        <v>460</v>
      </c>
      <c r="P4" s="13"/>
      <c r="Q4" s="885" t="s">
        <v>2</v>
      </c>
      <c r="R4" s="13"/>
      <c r="S4" s="886" t="s">
        <v>108</v>
      </c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  <c r="BM4" s="136"/>
      <c r="BN4" s="136"/>
      <c r="BO4" s="136"/>
      <c r="BP4" s="136"/>
      <c r="BQ4" s="136"/>
      <c r="BR4" s="136"/>
      <c r="BS4" s="136"/>
      <c r="BT4" s="136"/>
      <c r="BU4" s="136"/>
      <c r="BV4" s="136"/>
      <c r="BW4" s="136"/>
      <c r="BX4" s="136"/>
      <c r="BY4" s="136"/>
      <c r="BZ4" s="136"/>
      <c r="CA4" s="136"/>
      <c r="CB4" s="136"/>
      <c r="CC4" s="136"/>
      <c r="CD4" s="136"/>
      <c r="CE4" s="136"/>
      <c r="CF4" s="136"/>
      <c r="CG4" s="136"/>
      <c r="CH4" s="136"/>
      <c r="CI4" s="136"/>
      <c r="CJ4" s="136"/>
      <c r="CK4" s="136"/>
      <c r="CL4" s="136"/>
      <c r="CM4" s="136"/>
      <c r="CN4" s="136"/>
      <c r="CO4" s="136"/>
      <c r="CP4" s="136"/>
      <c r="CQ4" s="136"/>
      <c r="CR4" s="136"/>
      <c r="CS4" s="136"/>
      <c r="CT4" s="136"/>
      <c r="CU4" s="136"/>
      <c r="CV4" s="136"/>
      <c r="CW4" s="136"/>
      <c r="CX4" s="136"/>
      <c r="CY4" s="136"/>
      <c r="CZ4" s="136"/>
      <c r="DA4" s="136"/>
      <c r="DB4" s="136"/>
      <c r="DC4" s="136"/>
      <c r="DD4" s="136"/>
      <c r="DE4" s="136"/>
      <c r="DF4" s="136"/>
      <c r="DG4" s="136"/>
      <c r="DH4" s="136"/>
      <c r="DI4" s="136"/>
      <c r="DJ4" s="136"/>
      <c r="DK4" s="136"/>
      <c r="DL4" s="136"/>
      <c r="DM4" s="136"/>
      <c r="DN4" s="136"/>
      <c r="DO4" s="136"/>
      <c r="DP4" s="136"/>
      <c r="DQ4" s="136"/>
      <c r="DR4" s="136"/>
      <c r="DS4" s="136"/>
      <c r="DT4" s="136"/>
      <c r="DU4" s="136"/>
      <c r="DV4" s="136"/>
      <c r="DW4" s="136"/>
      <c r="DX4" s="136"/>
      <c r="DY4" s="136"/>
      <c r="DZ4" s="136"/>
      <c r="EA4" s="136"/>
      <c r="EB4" s="136"/>
      <c r="EC4" s="136"/>
      <c r="ED4" s="136"/>
      <c r="EE4" s="136"/>
      <c r="EF4" s="136"/>
      <c r="EG4" s="136"/>
      <c r="EH4" s="136"/>
      <c r="EI4" s="136"/>
      <c r="EJ4" s="136"/>
      <c r="EK4" s="136"/>
      <c r="EL4" s="136"/>
      <c r="EM4" s="136"/>
      <c r="EN4" s="136"/>
      <c r="EO4" s="136"/>
      <c r="EP4" s="136"/>
      <c r="EQ4" s="136"/>
      <c r="ER4" s="136"/>
      <c r="ES4" s="136"/>
      <c r="ET4" s="136"/>
      <c r="EU4" s="136"/>
      <c r="EV4" s="136"/>
      <c r="EW4" s="136"/>
      <c r="EX4" s="136"/>
      <c r="EY4" s="136"/>
      <c r="EZ4" s="136"/>
      <c r="FA4" s="136"/>
      <c r="FB4" s="136"/>
      <c r="FC4" s="136"/>
      <c r="FD4" s="136"/>
      <c r="FE4" s="136"/>
      <c r="FF4" s="136"/>
      <c r="FG4" s="136"/>
      <c r="FH4" s="136"/>
      <c r="FI4" s="136"/>
      <c r="FJ4" s="136"/>
      <c r="FK4" s="136"/>
      <c r="FL4" s="136"/>
      <c r="FM4" s="136"/>
      <c r="FN4" s="136"/>
      <c r="FO4" s="136"/>
      <c r="FP4" s="136"/>
      <c r="FQ4" s="136"/>
      <c r="FR4" s="136"/>
      <c r="FS4" s="136"/>
      <c r="FT4" s="136"/>
      <c r="FU4" s="136"/>
      <c r="FV4" s="136"/>
      <c r="FW4" s="136"/>
      <c r="FX4" s="136"/>
      <c r="FY4" s="136"/>
      <c r="FZ4" s="136"/>
      <c r="GA4" s="136"/>
      <c r="GB4" s="136"/>
      <c r="GC4" s="136"/>
      <c r="GD4" s="136"/>
      <c r="GE4" s="136"/>
      <c r="GF4" s="136"/>
      <c r="GG4" s="136"/>
      <c r="GH4" s="136"/>
      <c r="GI4" s="136"/>
      <c r="GJ4" s="136"/>
      <c r="GK4" s="136"/>
      <c r="GL4" s="136"/>
      <c r="GM4" s="136"/>
      <c r="GN4" s="136"/>
      <c r="GO4" s="136"/>
      <c r="GP4" s="136"/>
      <c r="GQ4" s="136"/>
      <c r="GR4" s="136"/>
      <c r="GS4" s="136"/>
      <c r="GT4" s="136"/>
      <c r="GU4" s="136"/>
      <c r="GV4" s="136"/>
      <c r="GW4" s="136"/>
      <c r="GX4" s="136"/>
      <c r="GY4" s="136"/>
      <c r="GZ4" s="136"/>
      <c r="HA4" s="136"/>
      <c r="HB4" s="136"/>
      <c r="HC4" s="136"/>
      <c r="HD4" s="136"/>
      <c r="HE4" s="136"/>
      <c r="HF4" s="136"/>
      <c r="HG4" s="136"/>
      <c r="HH4" s="136"/>
      <c r="HI4" s="136"/>
      <c r="HJ4" s="136"/>
      <c r="HK4" s="136"/>
      <c r="HL4" s="136"/>
      <c r="HM4" s="136"/>
      <c r="HN4" s="136"/>
      <c r="HO4" s="136"/>
      <c r="HP4" s="136"/>
      <c r="HQ4" s="136"/>
      <c r="HR4" s="136"/>
      <c r="HS4" s="136"/>
      <c r="HT4" s="136"/>
      <c r="HU4" s="136"/>
      <c r="HV4" s="136"/>
      <c r="HW4" s="136"/>
      <c r="HX4" s="136"/>
      <c r="HY4" s="136"/>
      <c r="HZ4" s="136"/>
      <c r="IA4" s="136"/>
      <c r="IB4" s="136"/>
      <c r="IC4" s="136"/>
      <c r="ID4" s="136"/>
      <c r="IE4" s="136"/>
      <c r="IF4" s="136"/>
      <c r="IG4" s="136"/>
      <c r="IH4" s="136"/>
      <c r="II4" s="136"/>
      <c r="IJ4" s="136"/>
      <c r="IK4" s="136"/>
      <c r="IL4" s="136"/>
      <c r="IM4" s="136"/>
      <c r="IN4" s="136"/>
      <c r="IO4" s="136"/>
      <c r="IP4" s="136"/>
      <c r="IQ4" s="136"/>
      <c r="IR4" s="136"/>
      <c r="IS4" s="136"/>
      <c r="IT4" s="136"/>
      <c r="IU4" s="136"/>
      <c r="IV4" s="136"/>
    </row>
    <row r="5" spans="1:256" x14ac:dyDescent="0.25">
      <c r="A5" s="23"/>
      <c r="B5" s="23"/>
      <c r="C5" s="141" t="s">
        <v>461</v>
      </c>
      <c r="D5" s="23"/>
      <c r="E5" s="951" t="s">
        <v>462</v>
      </c>
      <c r="F5" s="23"/>
      <c r="G5" s="887" t="s">
        <v>463</v>
      </c>
      <c r="H5" s="23"/>
      <c r="I5" s="25" t="s">
        <v>464</v>
      </c>
      <c r="J5" s="23"/>
      <c r="K5" s="142" t="s">
        <v>465</v>
      </c>
      <c r="L5" s="23"/>
      <c r="M5" s="889" t="s">
        <v>466</v>
      </c>
      <c r="N5" s="23"/>
      <c r="O5" s="287" t="s">
        <v>467</v>
      </c>
      <c r="P5" s="23"/>
      <c r="Q5" s="286" t="s">
        <v>468</v>
      </c>
      <c r="R5" s="23"/>
      <c r="S5" s="890" t="s">
        <v>469</v>
      </c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0"/>
      <c r="BI5" s="150"/>
      <c r="BJ5" s="150"/>
      <c r="BK5" s="150"/>
      <c r="BL5" s="150"/>
      <c r="BM5" s="150"/>
      <c r="BN5" s="150"/>
      <c r="BO5" s="150"/>
      <c r="BP5" s="150"/>
      <c r="BQ5" s="150"/>
      <c r="BR5" s="150"/>
      <c r="BS5" s="150"/>
      <c r="BT5" s="150"/>
      <c r="BU5" s="150"/>
      <c r="BV5" s="150"/>
      <c r="BW5" s="150"/>
      <c r="BX5" s="150"/>
      <c r="BY5" s="150"/>
      <c r="BZ5" s="150"/>
      <c r="CA5" s="150"/>
      <c r="CB5" s="150"/>
      <c r="CC5" s="150"/>
      <c r="CD5" s="150"/>
      <c r="CE5" s="150"/>
      <c r="CF5" s="150"/>
      <c r="CG5" s="150"/>
      <c r="CH5" s="150"/>
      <c r="CI5" s="150"/>
      <c r="CJ5" s="150"/>
      <c r="CK5" s="150"/>
      <c r="CL5" s="150"/>
      <c r="CM5" s="150"/>
      <c r="CN5" s="150"/>
      <c r="CO5" s="150"/>
      <c r="CP5" s="150"/>
      <c r="CQ5" s="150"/>
      <c r="CR5" s="150"/>
      <c r="CS5" s="150"/>
      <c r="CT5" s="150"/>
      <c r="CU5" s="150"/>
      <c r="CV5" s="150"/>
      <c r="CW5" s="150"/>
      <c r="CX5" s="150"/>
      <c r="CY5" s="150"/>
      <c r="CZ5" s="150"/>
      <c r="DA5" s="150"/>
      <c r="DB5" s="150"/>
      <c r="DC5" s="150"/>
      <c r="DD5" s="150"/>
      <c r="DE5" s="150"/>
      <c r="DF5" s="150"/>
      <c r="DG5" s="150"/>
      <c r="DH5" s="150"/>
      <c r="DI5" s="150"/>
      <c r="DJ5" s="150"/>
      <c r="DK5" s="150"/>
      <c r="DL5" s="150"/>
      <c r="DM5" s="150"/>
      <c r="DN5" s="150"/>
      <c r="DO5" s="150"/>
      <c r="DP5" s="150"/>
      <c r="DQ5" s="150"/>
      <c r="DR5" s="150"/>
      <c r="DS5" s="150"/>
      <c r="DT5" s="150"/>
      <c r="DU5" s="150"/>
      <c r="DV5" s="150"/>
      <c r="DW5" s="150"/>
      <c r="DX5" s="150"/>
      <c r="DY5" s="150"/>
      <c r="DZ5" s="150"/>
      <c r="EA5" s="150"/>
      <c r="EB5" s="150"/>
      <c r="EC5" s="150"/>
      <c r="ED5" s="150"/>
      <c r="EE5" s="150"/>
      <c r="EF5" s="150"/>
      <c r="EG5" s="150"/>
      <c r="EH5" s="150"/>
      <c r="EI5" s="150"/>
      <c r="EJ5" s="150"/>
      <c r="EK5" s="150"/>
      <c r="EL5" s="150"/>
      <c r="EM5" s="150"/>
      <c r="EN5" s="150"/>
      <c r="EO5" s="150"/>
      <c r="EP5" s="150"/>
      <c r="EQ5" s="150"/>
      <c r="ER5" s="150"/>
      <c r="ES5" s="150"/>
      <c r="ET5" s="150"/>
      <c r="EU5" s="150"/>
      <c r="EV5" s="150"/>
      <c r="EW5" s="150"/>
      <c r="EX5" s="150"/>
      <c r="EY5" s="150"/>
      <c r="EZ5" s="150"/>
      <c r="FA5" s="150"/>
      <c r="FB5" s="150"/>
      <c r="FC5" s="150"/>
      <c r="FD5" s="150"/>
      <c r="FE5" s="150"/>
      <c r="FF5" s="150"/>
      <c r="FG5" s="150"/>
      <c r="FH5" s="150"/>
      <c r="FI5" s="150"/>
      <c r="FJ5" s="150"/>
      <c r="FK5" s="150"/>
      <c r="FL5" s="150"/>
      <c r="FM5" s="150"/>
      <c r="FN5" s="150"/>
      <c r="FO5" s="150"/>
      <c r="FP5" s="150"/>
      <c r="FQ5" s="150"/>
      <c r="FR5" s="150"/>
      <c r="FS5" s="150"/>
      <c r="FT5" s="150"/>
      <c r="FU5" s="150"/>
      <c r="FV5" s="150"/>
      <c r="FW5" s="150"/>
      <c r="FX5" s="150"/>
      <c r="FY5" s="150"/>
      <c r="FZ5" s="150"/>
      <c r="GA5" s="150"/>
      <c r="GB5" s="150"/>
      <c r="GC5" s="150"/>
      <c r="GD5" s="150"/>
      <c r="GE5" s="150"/>
      <c r="GF5" s="150"/>
      <c r="GG5" s="150"/>
      <c r="GH5" s="150"/>
      <c r="GI5" s="150"/>
      <c r="GJ5" s="150"/>
      <c r="GK5" s="150"/>
      <c r="GL5" s="150"/>
      <c r="GM5" s="150"/>
      <c r="GN5" s="150"/>
      <c r="GO5" s="150"/>
      <c r="GP5" s="150"/>
      <c r="GQ5" s="150"/>
      <c r="GR5" s="150"/>
      <c r="GS5" s="150"/>
      <c r="GT5" s="150"/>
      <c r="GU5" s="150"/>
      <c r="GV5" s="150"/>
      <c r="GW5" s="150"/>
      <c r="GX5" s="150"/>
      <c r="GY5" s="150"/>
      <c r="GZ5" s="150"/>
      <c r="HA5" s="150"/>
      <c r="HB5" s="150"/>
      <c r="HC5" s="150"/>
      <c r="HD5" s="150"/>
      <c r="HE5" s="150"/>
      <c r="HF5" s="150"/>
      <c r="HG5" s="150"/>
      <c r="HH5" s="150"/>
      <c r="HI5" s="150"/>
      <c r="HJ5" s="150"/>
      <c r="HK5" s="150"/>
      <c r="HL5" s="150"/>
      <c r="HM5" s="150"/>
      <c r="HN5" s="150"/>
      <c r="HO5" s="150"/>
      <c r="HP5" s="150"/>
      <c r="HQ5" s="150"/>
      <c r="HR5" s="150"/>
      <c r="HS5" s="150"/>
      <c r="HT5" s="150"/>
      <c r="HU5" s="150"/>
      <c r="HV5" s="150"/>
      <c r="HW5" s="150"/>
      <c r="HX5" s="150"/>
      <c r="HY5" s="150"/>
      <c r="HZ5" s="150"/>
      <c r="IA5" s="150"/>
      <c r="IB5" s="150"/>
      <c r="IC5" s="150"/>
      <c r="ID5" s="150"/>
      <c r="IE5" s="150"/>
      <c r="IF5" s="150"/>
      <c r="IG5" s="150"/>
      <c r="IH5" s="150"/>
      <c r="II5" s="150"/>
      <c r="IJ5" s="150"/>
      <c r="IK5" s="150"/>
      <c r="IL5" s="150"/>
      <c r="IM5" s="150"/>
      <c r="IN5" s="150"/>
      <c r="IO5" s="150"/>
      <c r="IP5" s="150"/>
      <c r="IQ5" s="150"/>
      <c r="IR5" s="150"/>
      <c r="IS5" s="150"/>
      <c r="IT5" s="150"/>
      <c r="IU5" s="150"/>
      <c r="IV5" s="150"/>
    </row>
    <row r="6" spans="1:256" x14ac:dyDescent="0.25">
      <c r="C6" s="891"/>
      <c r="D6" s="892"/>
      <c r="E6" s="952"/>
      <c r="F6" s="892"/>
      <c r="G6" s="893"/>
      <c r="H6" s="892"/>
      <c r="I6" s="895"/>
      <c r="J6" s="892"/>
      <c r="K6" s="896"/>
      <c r="L6" s="892"/>
      <c r="M6" s="897"/>
      <c r="N6" s="892"/>
      <c r="O6" s="953"/>
      <c r="P6" s="892"/>
      <c r="Q6" s="898"/>
      <c r="R6" s="892"/>
      <c r="S6" s="899"/>
      <c r="T6" s="892"/>
    </row>
    <row r="7" spans="1:256" x14ac:dyDescent="0.25">
      <c r="A7" s="536" t="s">
        <v>8</v>
      </c>
      <c r="B7" s="153"/>
      <c r="C7" s="900">
        <v>42891</v>
      </c>
      <c r="D7" s="319"/>
      <c r="E7" s="954">
        <v>41407</v>
      </c>
      <c r="F7" s="319"/>
      <c r="G7" s="901">
        <v>42870</v>
      </c>
      <c r="H7" s="319"/>
      <c r="I7" s="903">
        <v>42926</v>
      </c>
      <c r="J7" s="319"/>
      <c r="K7" s="904">
        <v>42870</v>
      </c>
      <c r="L7" s="319"/>
      <c r="M7" s="905">
        <v>42919</v>
      </c>
      <c r="N7" s="319"/>
      <c r="O7" s="955">
        <v>42870</v>
      </c>
      <c r="P7" s="319"/>
      <c r="Q7" s="906">
        <v>42870</v>
      </c>
      <c r="R7" s="319"/>
      <c r="S7" s="907">
        <v>42191</v>
      </c>
      <c r="T7" s="892"/>
    </row>
    <row r="8" spans="1:256" x14ac:dyDescent="0.25">
      <c r="A8" s="908" t="s">
        <v>9</v>
      </c>
      <c r="B8" s="309"/>
      <c r="C8" s="909">
        <v>42946</v>
      </c>
      <c r="D8" s="910"/>
      <c r="E8" s="956">
        <v>41441</v>
      </c>
      <c r="F8" s="910"/>
      <c r="G8" s="911">
        <v>42918</v>
      </c>
      <c r="H8" s="910"/>
      <c r="I8" s="913">
        <v>42974</v>
      </c>
      <c r="J8" s="910"/>
      <c r="K8" s="914">
        <v>42925</v>
      </c>
      <c r="L8" s="910"/>
      <c r="M8" s="915">
        <v>42974</v>
      </c>
      <c r="N8" s="910"/>
      <c r="O8" s="957">
        <v>42939</v>
      </c>
      <c r="P8" s="910"/>
      <c r="Q8" s="916">
        <v>42974</v>
      </c>
      <c r="R8" s="910"/>
      <c r="S8" s="917">
        <v>42218</v>
      </c>
      <c r="T8" s="892"/>
    </row>
    <row r="9" spans="1:256" x14ac:dyDescent="0.25">
      <c r="A9" s="309" t="s">
        <v>10</v>
      </c>
      <c r="B9" s="309"/>
      <c r="C9" s="909">
        <v>42814</v>
      </c>
      <c r="D9" s="910"/>
      <c r="E9" s="956">
        <v>41330</v>
      </c>
      <c r="F9" s="910"/>
      <c r="G9" s="911">
        <v>42814</v>
      </c>
      <c r="H9" s="910"/>
      <c r="I9" s="913">
        <v>42814</v>
      </c>
      <c r="J9" s="910"/>
      <c r="K9" s="914">
        <v>42814</v>
      </c>
      <c r="L9" s="910"/>
      <c r="M9" s="915">
        <v>42814</v>
      </c>
      <c r="N9" s="910"/>
      <c r="O9" s="957">
        <v>42814</v>
      </c>
      <c r="P9" s="910"/>
      <c r="Q9" s="916">
        <v>42814</v>
      </c>
      <c r="R9" s="910"/>
      <c r="S9" s="918">
        <v>42065</v>
      </c>
      <c r="T9" s="892"/>
    </row>
    <row r="10" spans="1:256" x14ac:dyDescent="0.25">
      <c r="A10" s="309" t="s">
        <v>24</v>
      </c>
      <c r="B10" s="309"/>
      <c r="C10" s="909">
        <f>C7-3</f>
        <v>42888</v>
      </c>
      <c r="D10" s="910"/>
      <c r="E10" s="956">
        <f>E7-10</f>
        <v>41397</v>
      </c>
      <c r="F10" s="910"/>
      <c r="G10" s="911">
        <f>G7-3</f>
        <v>42867</v>
      </c>
      <c r="H10" s="910"/>
      <c r="I10" s="913">
        <f>I7-3</f>
        <v>42923</v>
      </c>
      <c r="J10" s="910"/>
      <c r="K10" s="914">
        <f>K7-3</f>
        <v>42867</v>
      </c>
      <c r="L10" s="910"/>
      <c r="M10" s="915">
        <f>M7-3</f>
        <v>42916</v>
      </c>
      <c r="N10" s="910"/>
      <c r="O10" s="957">
        <f>O7-3</f>
        <v>42867</v>
      </c>
      <c r="P10" s="910"/>
      <c r="Q10" s="916">
        <f>Q7-3</f>
        <v>42867</v>
      </c>
      <c r="R10" s="910"/>
      <c r="S10" s="918">
        <f>S7-3-1</f>
        <v>42187</v>
      </c>
      <c r="T10" s="892"/>
    </row>
    <row r="11" spans="1:256" x14ac:dyDescent="0.25">
      <c r="A11" s="908" t="s">
        <v>25</v>
      </c>
      <c r="B11" s="309"/>
      <c r="C11" s="909">
        <f>C7+7</f>
        <v>42898</v>
      </c>
      <c r="D11" s="910"/>
      <c r="E11" s="956">
        <f>E7+7</f>
        <v>41414</v>
      </c>
      <c r="F11" s="910"/>
      <c r="G11" s="911">
        <f>G7+7</f>
        <v>42877</v>
      </c>
      <c r="H11" s="910"/>
      <c r="I11" s="913">
        <f>I7+7</f>
        <v>42933</v>
      </c>
      <c r="J11" s="910"/>
      <c r="K11" s="914">
        <f>K7+7</f>
        <v>42877</v>
      </c>
      <c r="L11" s="910"/>
      <c r="M11" s="915">
        <f>M7+7</f>
        <v>42926</v>
      </c>
      <c r="N11" s="910"/>
      <c r="O11" s="958">
        <f>O7+7</f>
        <v>42877</v>
      </c>
      <c r="P11" s="910"/>
      <c r="Q11" s="916">
        <f>Q7+7</f>
        <v>42877</v>
      </c>
      <c r="R11" s="910"/>
      <c r="S11" s="918">
        <f>S7+2</f>
        <v>42193</v>
      </c>
      <c r="T11" s="892"/>
    </row>
    <row r="12" spans="1:256" x14ac:dyDescent="0.25">
      <c r="A12" s="309" t="s">
        <v>12</v>
      </c>
      <c r="B12" s="309"/>
      <c r="C12" s="909">
        <f>C7+32</f>
        <v>42923</v>
      </c>
      <c r="D12" s="910"/>
      <c r="E12" s="956">
        <f>E7+18</f>
        <v>41425</v>
      </c>
      <c r="F12" s="910"/>
      <c r="G12" s="911">
        <f>G7+25</f>
        <v>42895</v>
      </c>
      <c r="H12" s="910"/>
      <c r="I12" s="913">
        <f>I7+25</f>
        <v>42951</v>
      </c>
      <c r="J12" s="910"/>
      <c r="K12" s="914">
        <f>K7+32</f>
        <v>42902</v>
      </c>
      <c r="L12" s="910"/>
      <c r="M12" s="915">
        <f>M7+32</f>
        <v>42951</v>
      </c>
      <c r="N12" s="910"/>
      <c r="O12" s="957">
        <f>O7+39</f>
        <v>42909</v>
      </c>
      <c r="P12" s="910"/>
      <c r="Q12" s="916">
        <f>Q7+67</f>
        <v>42937</v>
      </c>
      <c r="R12" s="910"/>
      <c r="S12" s="918">
        <v>42206</v>
      </c>
      <c r="T12" s="892"/>
    </row>
    <row r="13" spans="1:256" x14ac:dyDescent="0.25">
      <c r="A13" s="919" t="s">
        <v>126</v>
      </c>
      <c r="B13" s="309"/>
      <c r="C13" s="920">
        <v>42823</v>
      </c>
      <c r="D13" s="910"/>
      <c r="E13" s="956"/>
      <c r="F13" s="910"/>
      <c r="G13" s="911">
        <f>C13</f>
        <v>42823</v>
      </c>
      <c r="H13" s="910"/>
      <c r="I13" s="913">
        <f>C13</f>
        <v>42823</v>
      </c>
      <c r="J13" s="910"/>
      <c r="K13" s="914">
        <f>C13</f>
        <v>42823</v>
      </c>
      <c r="L13" s="910"/>
      <c r="M13" s="915">
        <f>C13</f>
        <v>42823</v>
      </c>
      <c r="N13" s="910"/>
      <c r="O13" s="957">
        <f>C13</f>
        <v>42823</v>
      </c>
      <c r="P13" s="910"/>
      <c r="Q13" s="916">
        <f>C13</f>
        <v>42823</v>
      </c>
      <c r="R13" s="910"/>
      <c r="S13" s="918">
        <v>42073</v>
      </c>
      <c r="T13" s="892"/>
    </row>
    <row r="14" spans="1:256" x14ac:dyDescent="0.25">
      <c r="A14" s="309" t="s">
        <v>14</v>
      </c>
      <c r="B14" s="309"/>
      <c r="C14" s="909">
        <v>42828</v>
      </c>
      <c r="D14" s="910"/>
      <c r="E14" s="956"/>
      <c r="F14" s="910"/>
      <c r="G14" s="911">
        <f>C14</f>
        <v>42828</v>
      </c>
      <c r="H14" s="910"/>
      <c r="I14" s="913">
        <f>C14</f>
        <v>42828</v>
      </c>
      <c r="J14" s="910"/>
      <c r="K14" s="914">
        <f>C14</f>
        <v>42828</v>
      </c>
      <c r="L14" s="910"/>
      <c r="M14" s="915">
        <f>C14</f>
        <v>42828</v>
      </c>
      <c r="N14" s="910"/>
      <c r="O14" s="957">
        <f>C14</f>
        <v>42828</v>
      </c>
      <c r="P14" s="910"/>
      <c r="Q14" s="916">
        <f>C14</f>
        <v>42828</v>
      </c>
      <c r="R14" s="910"/>
      <c r="S14" s="918"/>
      <c r="T14" s="892"/>
    </row>
    <row r="15" spans="1:256" x14ac:dyDescent="0.25">
      <c r="A15" s="908" t="s">
        <v>15</v>
      </c>
      <c r="B15" s="309"/>
      <c r="C15" s="909">
        <v>42853</v>
      </c>
      <c r="D15" s="910"/>
      <c r="E15" s="956"/>
      <c r="F15" s="910"/>
      <c r="G15" s="911">
        <f>C15</f>
        <v>42853</v>
      </c>
      <c r="H15" s="910"/>
      <c r="I15" s="913">
        <f>C15</f>
        <v>42853</v>
      </c>
      <c r="J15" s="910"/>
      <c r="K15" s="914">
        <f>C15</f>
        <v>42853</v>
      </c>
      <c r="L15" s="910"/>
      <c r="M15" s="915">
        <f>C15</f>
        <v>42853</v>
      </c>
      <c r="N15" s="910"/>
      <c r="O15" s="957">
        <f>C15</f>
        <v>42853</v>
      </c>
      <c r="P15" s="910"/>
      <c r="Q15" s="916">
        <f>C15</f>
        <v>42853</v>
      </c>
      <c r="R15" s="910"/>
      <c r="S15" s="918"/>
      <c r="T15" s="892"/>
    </row>
    <row r="16" spans="1:256" x14ac:dyDescent="0.25">
      <c r="A16" s="959" t="s">
        <v>245</v>
      </c>
      <c r="B16" s="309"/>
      <c r="C16" s="909"/>
      <c r="D16" s="910"/>
      <c r="E16" s="956"/>
      <c r="F16" s="910"/>
      <c r="G16" s="911"/>
      <c r="H16" s="910"/>
      <c r="I16" s="913"/>
      <c r="J16" s="910"/>
      <c r="K16" s="914"/>
      <c r="L16" s="910"/>
      <c r="M16" s="947">
        <v>42888</v>
      </c>
      <c r="N16" s="910"/>
      <c r="O16" s="957"/>
      <c r="P16" s="910"/>
      <c r="Q16" s="916"/>
      <c r="R16" s="910"/>
      <c r="S16" s="918"/>
      <c r="T16" s="892"/>
      <c r="U16" s="960" t="s">
        <v>246</v>
      </c>
    </row>
    <row r="17" spans="1:256" x14ac:dyDescent="0.25">
      <c r="A17" s="309" t="s">
        <v>18</v>
      </c>
      <c r="B17" s="309"/>
      <c r="C17" s="909"/>
      <c r="D17" s="910"/>
      <c r="E17" s="956"/>
      <c r="F17" s="910"/>
      <c r="G17" s="911"/>
      <c r="H17" s="910"/>
      <c r="I17" s="913"/>
      <c r="J17" s="910"/>
      <c r="K17" s="914"/>
      <c r="L17" s="910"/>
      <c r="M17" s="915"/>
      <c r="N17" s="910"/>
      <c r="O17" s="957"/>
      <c r="P17" s="910"/>
      <c r="Q17" s="916"/>
      <c r="R17" s="910"/>
      <c r="S17" s="918"/>
      <c r="T17" s="892"/>
    </row>
    <row r="18" spans="1:256" x14ac:dyDescent="0.25">
      <c r="A18" s="925" t="s">
        <v>19</v>
      </c>
      <c r="B18" s="926"/>
      <c r="C18" s="927">
        <f>C7+8</f>
        <v>42899</v>
      </c>
      <c r="D18" s="927"/>
      <c r="E18" s="927"/>
      <c r="F18" s="927"/>
      <c r="G18" s="927">
        <f>G7+8</f>
        <v>42878</v>
      </c>
      <c r="H18" s="927"/>
      <c r="I18" s="927">
        <f>I7+8</f>
        <v>42934</v>
      </c>
      <c r="J18" s="927"/>
      <c r="K18" s="927">
        <f>K7+8</f>
        <v>42878</v>
      </c>
      <c r="L18" s="927"/>
      <c r="M18" s="927">
        <f>M7+8</f>
        <v>42927</v>
      </c>
      <c r="N18" s="927"/>
      <c r="O18" s="927">
        <f>O7+8</f>
        <v>42878</v>
      </c>
      <c r="P18" s="927"/>
      <c r="Q18" s="927">
        <f>Q7+8</f>
        <v>42878</v>
      </c>
      <c r="R18" s="927"/>
      <c r="S18" s="927"/>
      <c r="T18" s="928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3"/>
      <c r="AU18" s="113"/>
      <c r="AV18" s="113"/>
      <c r="AW18" s="113"/>
      <c r="AX18" s="113"/>
      <c r="AY18" s="113"/>
      <c r="AZ18" s="113"/>
      <c r="BA18" s="113"/>
      <c r="BB18" s="113"/>
      <c r="BC18" s="113"/>
      <c r="BD18" s="113"/>
      <c r="BE18" s="113"/>
      <c r="BF18" s="113"/>
      <c r="BG18" s="113"/>
      <c r="BH18" s="113"/>
      <c r="BI18" s="113"/>
      <c r="BJ18" s="113"/>
      <c r="BK18" s="113"/>
      <c r="BL18" s="113"/>
      <c r="BM18" s="113"/>
      <c r="BN18" s="113"/>
      <c r="BO18" s="113"/>
      <c r="BP18" s="113"/>
      <c r="BQ18" s="113"/>
      <c r="BR18" s="113"/>
      <c r="BS18" s="113"/>
      <c r="BT18" s="113"/>
      <c r="BU18" s="113"/>
      <c r="BV18" s="113"/>
      <c r="BW18" s="113"/>
      <c r="BX18" s="113"/>
      <c r="BY18" s="113"/>
      <c r="BZ18" s="113"/>
      <c r="CA18" s="113"/>
      <c r="CB18" s="113"/>
      <c r="CC18" s="113"/>
      <c r="CD18" s="113"/>
      <c r="CE18" s="113"/>
      <c r="CF18" s="113"/>
      <c r="CG18" s="113"/>
      <c r="CH18" s="113"/>
      <c r="CI18" s="113"/>
      <c r="CJ18" s="113"/>
      <c r="CK18" s="113"/>
      <c r="CL18" s="113"/>
      <c r="CM18" s="113"/>
      <c r="CN18" s="113"/>
      <c r="CO18" s="113"/>
      <c r="CP18" s="113"/>
      <c r="CQ18" s="113"/>
      <c r="CR18" s="113"/>
      <c r="CS18" s="113"/>
      <c r="CT18" s="113"/>
      <c r="CU18" s="113"/>
      <c r="CV18" s="113"/>
      <c r="CW18" s="113"/>
      <c r="CX18" s="113"/>
      <c r="CY18" s="113"/>
      <c r="CZ18" s="113"/>
      <c r="DA18" s="113"/>
      <c r="DB18" s="113"/>
      <c r="DC18" s="113"/>
      <c r="DD18" s="113"/>
      <c r="DE18" s="113"/>
      <c r="DF18" s="113"/>
      <c r="DG18" s="113"/>
      <c r="DH18" s="113"/>
      <c r="DI18" s="113"/>
      <c r="DJ18" s="113"/>
      <c r="DK18" s="113"/>
      <c r="DL18" s="113"/>
      <c r="DM18" s="113"/>
      <c r="DN18" s="113"/>
      <c r="DO18" s="113"/>
      <c r="DP18" s="113"/>
      <c r="DQ18" s="113"/>
      <c r="DR18" s="113"/>
      <c r="DS18" s="113"/>
      <c r="DT18" s="113"/>
      <c r="DU18" s="113"/>
      <c r="DV18" s="113"/>
      <c r="DW18" s="113"/>
      <c r="DX18" s="113"/>
      <c r="DY18" s="113"/>
      <c r="DZ18" s="113"/>
      <c r="EA18" s="113"/>
      <c r="EB18" s="113"/>
      <c r="EC18" s="113"/>
      <c r="ED18" s="113"/>
      <c r="EE18" s="113"/>
      <c r="EF18" s="113"/>
      <c r="EG18" s="113"/>
      <c r="EH18" s="113"/>
      <c r="EI18" s="113"/>
      <c r="EJ18" s="113"/>
      <c r="EK18" s="113"/>
      <c r="EL18" s="113"/>
      <c r="EM18" s="113"/>
      <c r="EN18" s="113"/>
      <c r="EO18" s="113"/>
      <c r="EP18" s="113"/>
      <c r="EQ18" s="113"/>
      <c r="ER18" s="113"/>
      <c r="ES18" s="113"/>
      <c r="ET18" s="113"/>
      <c r="EU18" s="113"/>
      <c r="EV18" s="113"/>
      <c r="EW18" s="113"/>
      <c r="EX18" s="113"/>
      <c r="EY18" s="113"/>
      <c r="EZ18" s="113"/>
      <c r="FA18" s="113"/>
      <c r="FB18" s="113"/>
      <c r="FC18" s="113"/>
      <c r="FD18" s="113"/>
      <c r="FE18" s="113"/>
      <c r="FF18" s="113"/>
      <c r="FG18" s="113"/>
      <c r="FH18" s="113"/>
      <c r="FI18" s="113"/>
      <c r="FJ18" s="113"/>
      <c r="FK18" s="113"/>
      <c r="FL18" s="113"/>
      <c r="FM18" s="113"/>
      <c r="FN18" s="113"/>
      <c r="FO18" s="113"/>
      <c r="FP18" s="113"/>
      <c r="FQ18" s="113"/>
      <c r="FR18" s="113"/>
      <c r="FS18" s="113"/>
      <c r="FT18" s="113"/>
      <c r="FU18" s="113"/>
      <c r="FV18" s="113"/>
      <c r="FW18" s="113"/>
      <c r="FX18" s="113"/>
      <c r="FY18" s="113"/>
      <c r="FZ18" s="113"/>
      <c r="GA18" s="113"/>
      <c r="GB18" s="113"/>
      <c r="GC18" s="113"/>
      <c r="GD18" s="113"/>
      <c r="GE18" s="113"/>
      <c r="GF18" s="113"/>
      <c r="GG18" s="113"/>
      <c r="GH18" s="113"/>
      <c r="GI18" s="113"/>
      <c r="GJ18" s="113"/>
      <c r="GK18" s="113"/>
      <c r="GL18" s="113"/>
      <c r="GM18" s="113"/>
      <c r="GN18" s="113"/>
      <c r="GO18" s="113"/>
      <c r="GP18" s="113"/>
      <c r="GQ18" s="113"/>
      <c r="GR18" s="113"/>
      <c r="GS18" s="113"/>
      <c r="GT18" s="113"/>
      <c r="GU18" s="113"/>
      <c r="GV18" s="113"/>
      <c r="GW18" s="113"/>
      <c r="GX18" s="113"/>
      <c r="GY18" s="113"/>
      <c r="GZ18" s="113"/>
      <c r="HA18" s="113"/>
      <c r="HB18" s="113"/>
      <c r="HC18" s="113"/>
      <c r="HD18" s="113"/>
      <c r="HE18" s="113"/>
      <c r="HF18" s="113"/>
      <c r="HG18" s="113"/>
      <c r="HH18" s="113"/>
      <c r="HI18" s="113"/>
      <c r="HJ18" s="113"/>
      <c r="HK18" s="113"/>
      <c r="HL18" s="113"/>
      <c r="HM18" s="113"/>
      <c r="HN18" s="113"/>
      <c r="HO18" s="113"/>
      <c r="HP18" s="113"/>
      <c r="HQ18" s="113"/>
      <c r="HR18" s="113"/>
      <c r="HS18" s="113"/>
      <c r="HT18" s="113"/>
      <c r="HU18" s="113"/>
      <c r="HV18" s="113"/>
      <c r="HW18" s="113"/>
      <c r="HX18" s="113"/>
      <c r="HY18" s="113"/>
      <c r="HZ18" s="113"/>
      <c r="IA18" s="113"/>
      <c r="IB18" s="113"/>
      <c r="IC18" s="113"/>
      <c r="ID18" s="113"/>
      <c r="IE18" s="113"/>
      <c r="IF18" s="113"/>
      <c r="IG18" s="113"/>
      <c r="IH18" s="113"/>
      <c r="II18" s="113"/>
      <c r="IJ18" s="113"/>
      <c r="IK18" s="113"/>
      <c r="IL18" s="113"/>
      <c r="IM18" s="113"/>
      <c r="IN18" s="113"/>
      <c r="IO18" s="113"/>
      <c r="IP18" s="113"/>
      <c r="IQ18" s="113"/>
      <c r="IR18" s="113"/>
      <c r="IS18" s="113"/>
      <c r="IT18" s="113"/>
      <c r="IU18" s="113"/>
      <c r="IV18" s="113"/>
    </row>
    <row r="19" spans="1:256" x14ac:dyDescent="0.25">
      <c r="C19" s="530"/>
      <c r="E19" s="961"/>
      <c r="G19" s="962"/>
      <c r="I19" s="690"/>
      <c r="K19" s="931"/>
      <c r="M19" s="932"/>
      <c r="O19" s="963"/>
      <c r="Q19" s="933"/>
      <c r="S19" s="934"/>
    </row>
    <row r="20" spans="1:256" x14ac:dyDescent="0.25">
      <c r="A20" t="s">
        <v>20</v>
      </c>
      <c r="C20" s="561">
        <f>C11</f>
        <v>42898</v>
      </c>
      <c r="D20" s="261"/>
      <c r="E20" s="964">
        <f>E7+7</f>
        <v>41414</v>
      </c>
      <c r="F20" s="261"/>
      <c r="G20" s="965">
        <f>G11</f>
        <v>42877</v>
      </c>
      <c r="H20" s="261"/>
      <c r="I20" s="937">
        <f>I11</f>
        <v>42933</v>
      </c>
      <c r="J20" s="261"/>
      <c r="K20" s="562">
        <f>K11</f>
        <v>42877</v>
      </c>
      <c r="L20" s="261"/>
      <c r="M20" s="938">
        <f>M11</f>
        <v>42926</v>
      </c>
      <c r="N20" s="261"/>
      <c r="O20" s="563">
        <f>O11</f>
        <v>42877</v>
      </c>
      <c r="P20" s="261"/>
      <c r="Q20" s="939">
        <f>Q11</f>
        <v>42877</v>
      </c>
      <c r="R20" s="261"/>
      <c r="S20" s="940">
        <f>S11</f>
        <v>42193</v>
      </c>
    </row>
    <row r="21" spans="1:256" x14ac:dyDescent="0.25">
      <c r="A21" s="941" t="s">
        <v>21</v>
      </c>
      <c r="C21" s="561">
        <f>C11+1</f>
        <v>42899</v>
      </c>
      <c r="D21" s="261"/>
      <c r="E21" s="964">
        <f>E20+1</f>
        <v>41415</v>
      </c>
      <c r="F21" s="261"/>
      <c r="G21" s="965">
        <f>G11+1</f>
        <v>42878</v>
      </c>
      <c r="H21" s="261"/>
      <c r="I21" s="937">
        <f>I11+1</f>
        <v>42934</v>
      </c>
      <c r="J21" s="261"/>
      <c r="K21" s="562">
        <f>K11+1</f>
        <v>42878</v>
      </c>
      <c r="L21" s="261"/>
      <c r="M21" s="938">
        <f>M11+1</f>
        <v>42927</v>
      </c>
      <c r="N21" s="261"/>
      <c r="O21" s="563">
        <f>O11+1</f>
        <v>42878</v>
      </c>
      <c r="P21" s="261"/>
      <c r="Q21" s="939">
        <f>Q11+1</f>
        <v>42878</v>
      </c>
      <c r="R21" s="261"/>
      <c r="S21" s="940">
        <f>S11+1</f>
        <v>42194</v>
      </c>
    </row>
    <row r="22" spans="1:256" x14ac:dyDescent="0.25">
      <c r="C22" s="266"/>
      <c r="D22" s="266"/>
      <c r="E22" s="266"/>
      <c r="F22" s="266"/>
      <c r="G22" s="566"/>
      <c r="H22" s="266"/>
      <c r="I22" s="566"/>
      <c r="J22" s="266"/>
      <c r="K22" s="566"/>
      <c r="L22" s="266"/>
      <c r="M22" s="566"/>
      <c r="N22" s="266"/>
      <c r="O22" s="566"/>
      <c r="P22" s="266"/>
      <c r="Q22" s="566"/>
      <c r="R22" s="266"/>
    </row>
    <row r="23" spans="1:256" x14ac:dyDescent="0.25">
      <c r="C23" s="266"/>
      <c r="D23" s="266"/>
      <c r="E23" s="266"/>
      <c r="F23" s="266"/>
      <c r="G23" s="266"/>
      <c r="H23" s="266"/>
      <c r="I23" s="266"/>
      <c r="J23" s="266"/>
      <c r="K23" s="266"/>
      <c r="L23" s="266"/>
      <c r="M23" s="266"/>
      <c r="N23" s="266"/>
      <c r="O23" s="266"/>
      <c r="P23" s="266"/>
      <c r="Q23" s="266"/>
      <c r="R23" s="266"/>
      <c r="S23" s="266"/>
    </row>
    <row r="24" spans="1:256" ht="20.25" x14ac:dyDescent="0.3">
      <c r="A24" s="1037" t="s">
        <v>459</v>
      </c>
      <c r="B24" s="1009"/>
      <c r="C24" s="1009"/>
      <c r="D24" s="1009"/>
      <c r="E24" s="1009"/>
      <c r="F24" s="1009"/>
      <c r="G24" s="1009"/>
      <c r="H24" s="1009"/>
      <c r="I24" s="1009"/>
      <c r="J24" s="1009"/>
      <c r="K24" s="1009"/>
      <c r="L24" s="1009"/>
      <c r="M24" s="1009"/>
      <c r="N24" s="1009"/>
      <c r="O24" s="1009"/>
      <c r="P24" s="1009"/>
      <c r="Q24" s="743"/>
      <c r="R24" s="743"/>
    </row>
    <row r="25" spans="1:256" ht="20.25" x14ac:dyDescent="0.3">
      <c r="A25" s="1034" t="s">
        <v>23</v>
      </c>
      <c r="B25" s="1034"/>
      <c r="C25" s="1034"/>
      <c r="D25" s="1034"/>
      <c r="E25" s="1034"/>
      <c r="F25" s="1034"/>
      <c r="G25" s="1034"/>
      <c r="H25" s="1034"/>
      <c r="I25" s="1034"/>
      <c r="J25" s="1034"/>
      <c r="K25" s="1034"/>
      <c r="L25" s="1034"/>
      <c r="M25" s="1034"/>
      <c r="N25" s="1034"/>
      <c r="O25" s="1034"/>
      <c r="Q25" s="743"/>
      <c r="R25" s="880"/>
    </row>
    <row r="26" spans="1:256" ht="25.5" x14ac:dyDescent="0.25">
      <c r="A26" s="13" t="s">
        <v>1</v>
      </c>
      <c r="B26" s="123"/>
      <c r="C26" s="126" t="s">
        <v>105</v>
      </c>
      <c r="D26" s="13"/>
      <c r="E26" s="950" t="s">
        <v>33</v>
      </c>
      <c r="F26" s="13"/>
      <c r="G26" s="881" t="s">
        <v>106</v>
      </c>
      <c r="H26" s="13"/>
      <c r="I26" s="883" t="s">
        <v>107</v>
      </c>
      <c r="J26" s="13"/>
      <c r="K26" s="127" t="s">
        <v>3</v>
      </c>
      <c r="L26" s="13"/>
      <c r="M26" s="884" t="s">
        <v>4</v>
      </c>
      <c r="N26" s="13"/>
      <c r="O26" s="282" t="s">
        <v>460</v>
      </c>
      <c r="P26" s="13"/>
      <c r="Q26" s="885" t="s">
        <v>2</v>
      </c>
      <c r="R26" s="13"/>
      <c r="S26" s="886" t="s">
        <v>108</v>
      </c>
      <c r="T26" s="136"/>
      <c r="U26" s="136"/>
      <c r="V26" s="136"/>
      <c r="W26" s="136"/>
      <c r="X26" s="136"/>
      <c r="Y26" s="136"/>
      <c r="Z26" s="136"/>
      <c r="AA26" s="136"/>
      <c r="AB26" s="136"/>
      <c r="AC26" s="136"/>
      <c r="AD26" s="136"/>
      <c r="AE26" s="136"/>
      <c r="AF26" s="136"/>
      <c r="AG26" s="136"/>
      <c r="AH26" s="136"/>
      <c r="AI26" s="136"/>
      <c r="AJ26" s="136"/>
      <c r="AK26" s="136"/>
      <c r="AL26" s="136"/>
      <c r="AM26" s="136"/>
      <c r="AN26" s="136"/>
      <c r="AO26" s="136"/>
      <c r="AP26" s="136"/>
      <c r="AQ26" s="136"/>
      <c r="AR26" s="136"/>
      <c r="AS26" s="136"/>
      <c r="AT26" s="136"/>
      <c r="AU26" s="136"/>
      <c r="AV26" s="136"/>
      <c r="AW26" s="136"/>
      <c r="AX26" s="136"/>
      <c r="AY26" s="136"/>
      <c r="AZ26" s="136"/>
      <c r="BA26" s="136"/>
      <c r="BB26" s="136"/>
      <c r="BC26" s="136"/>
      <c r="BD26" s="136"/>
      <c r="BE26" s="136"/>
      <c r="BF26" s="136"/>
      <c r="BG26" s="136"/>
      <c r="BH26" s="136"/>
      <c r="BI26" s="136"/>
      <c r="BJ26" s="136"/>
      <c r="BK26" s="136"/>
      <c r="BL26" s="136"/>
      <c r="BM26" s="136"/>
      <c r="BN26" s="136"/>
      <c r="BO26" s="136"/>
      <c r="BP26" s="136"/>
      <c r="BQ26" s="136"/>
      <c r="BR26" s="136"/>
      <c r="BS26" s="136"/>
      <c r="BT26" s="136"/>
      <c r="BU26" s="136"/>
      <c r="BV26" s="136"/>
      <c r="BW26" s="136"/>
      <c r="BX26" s="136"/>
      <c r="BY26" s="136"/>
      <c r="BZ26" s="136"/>
      <c r="CA26" s="136"/>
      <c r="CB26" s="136"/>
      <c r="CC26" s="136"/>
      <c r="CD26" s="136"/>
      <c r="CE26" s="136"/>
      <c r="CF26" s="136"/>
      <c r="CG26" s="136"/>
      <c r="CH26" s="136"/>
      <c r="CI26" s="136"/>
      <c r="CJ26" s="136"/>
      <c r="CK26" s="136"/>
      <c r="CL26" s="136"/>
      <c r="CM26" s="136"/>
      <c r="CN26" s="136"/>
      <c r="CO26" s="136"/>
      <c r="CP26" s="136"/>
      <c r="CQ26" s="136"/>
      <c r="CR26" s="136"/>
      <c r="CS26" s="136"/>
      <c r="CT26" s="136"/>
      <c r="CU26" s="136"/>
      <c r="CV26" s="136"/>
      <c r="CW26" s="136"/>
      <c r="CX26" s="136"/>
      <c r="CY26" s="136"/>
      <c r="CZ26" s="136"/>
      <c r="DA26" s="136"/>
      <c r="DB26" s="136"/>
      <c r="DC26" s="136"/>
      <c r="DD26" s="136"/>
      <c r="DE26" s="136"/>
      <c r="DF26" s="136"/>
      <c r="DG26" s="136"/>
      <c r="DH26" s="136"/>
      <c r="DI26" s="136"/>
      <c r="DJ26" s="136"/>
      <c r="DK26" s="136"/>
      <c r="DL26" s="136"/>
      <c r="DM26" s="136"/>
      <c r="DN26" s="136"/>
      <c r="DO26" s="136"/>
      <c r="DP26" s="136"/>
      <c r="DQ26" s="136"/>
      <c r="DR26" s="136"/>
      <c r="DS26" s="136"/>
      <c r="DT26" s="136"/>
      <c r="DU26" s="136"/>
      <c r="DV26" s="136"/>
      <c r="DW26" s="136"/>
      <c r="DX26" s="136"/>
      <c r="DY26" s="136"/>
      <c r="DZ26" s="136"/>
      <c r="EA26" s="136"/>
      <c r="EB26" s="136"/>
      <c r="EC26" s="136"/>
      <c r="ED26" s="136"/>
      <c r="EE26" s="136"/>
      <c r="EF26" s="136"/>
      <c r="EG26" s="136"/>
      <c r="EH26" s="136"/>
      <c r="EI26" s="136"/>
      <c r="EJ26" s="136"/>
      <c r="EK26" s="136"/>
      <c r="EL26" s="136"/>
      <c r="EM26" s="136"/>
      <c r="EN26" s="136"/>
      <c r="EO26" s="136"/>
      <c r="EP26" s="136"/>
      <c r="EQ26" s="136"/>
      <c r="ER26" s="136"/>
      <c r="ES26" s="136"/>
      <c r="ET26" s="136"/>
      <c r="EU26" s="136"/>
      <c r="EV26" s="136"/>
      <c r="EW26" s="136"/>
      <c r="EX26" s="136"/>
      <c r="EY26" s="136"/>
      <c r="EZ26" s="136"/>
      <c r="FA26" s="136"/>
      <c r="FB26" s="136"/>
      <c r="FC26" s="136"/>
      <c r="FD26" s="136"/>
      <c r="FE26" s="136"/>
      <c r="FF26" s="136"/>
      <c r="FG26" s="136"/>
      <c r="FH26" s="136"/>
      <c r="FI26" s="136"/>
      <c r="FJ26" s="136"/>
      <c r="FK26" s="136"/>
      <c r="FL26" s="136"/>
      <c r="FM26" s="136"/>
      <c r="FN26" s="136"/>
      <c r="FO26" s="136"/>
      <c r="FP26" s="136"/>
      <c r="FQ26" s="136"/>
      <c r="FR26" s="136"/>
      <c r="FS26" s="136"/>
      <c r="FT26" s="136"/>
      <c r="FU26" s="136"/>
      <c r="FV26" s="136"/>
      <c r="FW26" s="136"/>
      <c r="FX26" s="136"/>
      <c r="FY26" s="136"/>
      <c r="FZ26" s="136"/>
      <c r="GA26" s="136"/>
      <c r="GB26" s="136"/>
      <c r="GC26" s="136"/>
      <c r="GD26" s="136"/>
      <c r="GE26" s="136"/>
      <c r="GF26" s="136"/>
      <c r="GG26" s="136"/>
      <c r="GH26" s="136"/>
      <c r="GI26" s="136"/>
      <c r="GJ26" s="136"/>
      <c r="GK26" s="136"/>
      <c r="GL26" s="136"/>
      <c r="GM26" s="136"/>
      <c r="GN26" s="136"/>
      <c r="GO26" s="136"/>
      <c r="GP26" s="136"/>
      <c r="GQ26" s="136"/>
      <c r="GR26" s="136"/>
      <c r="GS26" s="136"/>
      <c r="GT26" s="136"/>
      <c r="GU26" s="136"/>
      <c r="GV26" s="136"/>
      <c r="GW26" s="136"/>
      <c r="GX26" s="136"/>
      <c r="GY26" s="136"/>
      <c r="GZ26" s="136"/>
      <c r="HA26" s="136"/>
      <c r="HB26" s="136"/>
      <c r="HC26" s="136"/>
      <c r="HD26" s="136"/>
      <c r="HE26" s="136"/>
      <c r="HF26" s="136"/>
      <c r="HG26" s="136"/>
      <c r="HH26" s="136"/>
      <c r="HI26" s="136"/>
      <c r="HJ26" s="136"/>
      <c r="HK26" s="136"/>
      <c r="HL26" s="136"/>
      <c r="HM26" s="136"/>
      <c r="HN26" s="136"/>
      <c r="HO26" s="136"/>
      <c r="HP26" s="136"/>
      <c r="HQ26" s="136"/>
      <c r="HR26" s="136"/>
      <c r="HS26" s="136"/>
      <c r="HT26" s="136"/>
      <c r="HU26" s="136"/>
      <c r="HV26" s="136"/>
      <c r="HW26" s="136"/>
      <c r="HX26" s="136"/>
      <c r="HY26" s="136"/>
      <c r="HZ26" s="136"/>
      <c r="IA26" s="136"/>
      <c r="IB26" s="136"/>
      <c r="IC26" s="136"/>
      <c r="ID26" s="136"/>
      <c r="IE26" s="136"/>
      <c r="IF26" s="136"/>
      <c r="IG26" s="136"/>
      <c r="IH26" s="136"/>
      <c r="II26" s="136"/>
      <c r="IJ26" s="136"/>
      <c r="IK26" s="136"/>
      <c r="IL26" s="136"/>
      <c r="IM26" s="136"/>
      <c r="IN26" s="136"/>
      <c r="IO26" s="136"/>
      <c r="IP26" s="136"/>
      <c r="IQ26" s="136"/>
      <c r="IR26" s="136"/>
      <c r="IS26" s="136"/>
      <c r="IT26" s="136"/>
      <c r="IU26" s="136"/>
      <c r="IV26" s="136"/>
    </row>
    <row r="27" spans="1:256" x14ac:dyDescent="0.25">
      <c r="A27" s="23"/>
      <c r="B27" s="23"/>
      <c r="C27" s="141" t="s">
        <v>461</v>
      </c>
      <c r="D27" s="23"/>
      <c r="E27" s="951" t="s">
        <v>462</v>
      </c>
      <c r="F27" s="23"/>
      <c r="G27" s="887" t="s">
        <v>463</v>
      </c>
      <c r="H27" s="23"/>
      <c r="I27" s="25" t="s">
        <v>464</v>
      </c>
      <c r="J27" s="23"/>
      <c r="K27" s="142" t="s">
        <v>465</v>
      </c>
      <c r="L27" s="23"/>
      <c r="M27" s="889" t="s">
        <v>466</v>
      </c>
      <c r="N27" s="23"/>
      <c r="O27" s="287" t="s">
        <v>467</v>
      </c>
      <c r="P27" s="23"/>
      <c r="Q27" s="286" t="s">
        <v>468</v>
      </c>
      <c r="R27" s="23"/>
      <c r="S27" s="890" t="s">
        <v>469</v>
      </c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  <c r="AF27" s="150"/>
      <c r="AG27" s="150"/>
      <c r="AH27" s="150"/>
      <c r="AI27" s="150"/>
      <c r="AJ27" s="150"/>
      <c r="AK27" s="150"/>
      <c r="AL27" s="150"/>
      <c r="AM27" s="150"/>
      <c r="AN27" s="150"/>
      <c r="AO27" s="150"/>
      <c r="AP27" s="150"/>
      <c r="AQ27" s="150"/>
      <c r="AR27" s="150"/>
      <c r="AS27" s="150"/>
      <c r="AT27" s="150"/>
      <c r="AU27" s="150"/>
      <c r="AV27" s="150"/>
      <c r="AW27" s="150"/>
      <c r="AX27" s="150"/>
      <c r="AY27" s="150"/>
      <c r="AZ27" s="150"/>
      <c r="BA27" s="150"/>
      <c r="BB27" s="150"/>
      <c r="BC27" s="150"/>
      <c r="BD27" s="150"/>
      <c r="BE27" s="150"/>
      <c r="BF27" s="150"/>
      <c r="BG27" s="150"/>
      <c r="BH27" s="150"/>
      <c r="BI27" s="150"/>
      <c r="BJ27" s="150"/>
      <c r="BK27" s="150"/>
      <c r="BL27" s="150"/>
      <c r="BM27" s="150"/>
      <c r="BN27" s="150"/>
      <c r="BO27" s="150"/>
      <c r="BP27" s="150"/>
      <c r="BQ27" s="150"/>
      <c r="BR27" s="150"/>
      <c r="BS27" s="150"/>
      <c r="BT27" s="150"/>
      <c r="BU27" s="150"/>
      <c r="BV27" s="150"/>
      <c r="BW27" s="150"/>
      <c r="BX27" s="150"/>
      <c r="BY27" s="150"/>
      <c r="BZ27" s="150"/>
      <c r="CA27" s="150"/>
      <c r="CB27" s="150"/>
      <c r="CC27" s="150"/>
      <c r="CD27" s="150"/>
      <c r="CE27" s="150"/>
      <c r="CF27" s="150"/>
      <c r="CG27" s="150"/>
      <c r="CH27" s="150"/>
      <c r="CI27" s="150"/>
      <c r="CJ27" s="150"/>
      <c r="CK27" s="150"/>
      <c r="CL27" s="150"/>
      <c r="CM27" s="150"/>
      <c r="CN27" s="150"/>
      <c r="CO27" s="150"/>
      <c r="CP27" s="150"/>
      <c r="CQ27" s="150"/>
      <c r="CR27" s="150"/>
      <c r="CS27" s="150"/>
      <c r="CT27" s="150"/>
      <c r="CU27" s="150"/>
      <c r="CV27" s="150"/>
      <c r="CW27" s="150"/>
      <c r="CX27" s="150"/>
      <c r="CY27" s="150"/>
      <c r="CZ27" s="150"/>
      <c r="DA27" s="150"/>
      <c r="DB27" s="150"/>
      <c r="DC27" s="150"/>
      <c r="DD27" s="150"/>
      <c r="DE27" s="150"/>
      <c r="DF27" s="150"/>
      <c r="DG27" s="150"/>
      <c r="DH27" s="150"/>
      <c r="DI27" s="150"/>
      <c r="DJ27" s="150"/>
      <c r="DK27" s="150"/>
      <c r="DL27" s="150"/>
      <c r="DM27" s="150"/>
      <c r="DN27" s="150"/>
      <c r="DO27" s="150"/>
      <c r="DP27" s="150"/>
      <c r="DQ27" s="150"/>
      <c r="DR27" s="150"/>
      <c r="DS27" s="150"/>
      <c r="DT27" s="150"/>
      <c r="DU27" s="150"/>
      <c r="DV27" s="150"/>
      <c r="DW27" s="150"/>
      <c r="DX27" s="150"/>
      <c r="DY27" s="150"/>
      <c r="DZ27" s="150"/>
      <c r="EA27" s="150"/>
      <c r="EB27" s="150"/>
      <c r="EC27" s="150"/>
      <c r="ED27" s="150"/>
      <c r="EE27" s="150"/>
      <c r="EF27" s="150"/>
      <c r="EG27" s="150"/>
      <c r="EH27" s="150"/>
      <c r="EI27" s="150"/>
      <c r="EJ27" s="150"/>
      <c r="EK27" s="150"/>
      <c r="EL27" s="150"/>
      <c r="EM27" s="150"/>
      <c r="EN27" s="150"/>
      <c r="EO27" s="150"/>
      <c r="EP27" s="150"/>
      <c r="EQ27" s="150"/>
      <c r="ER27" s="150"/>
      <c r="ES27" s="150"/>
      <c r="ET27" s="150"/>
      <c r="EU27" s="150"/>
      <c r="EV27" s="150"/>
      <c r="EW27" s="150"/>
      <c r="EX27" s="150"/>
      <c r="EY27" s="150"/>
      <c r="EZ27" s="150"/>
      <c r="FA27" s="150"/>
      <c r="FB27" s="150"/>
      <c r="FC27" s="150"/>
      <c r="FD27" s="150"/>
      <c r="FE27" s="150"/>
      <c r="FF27" s="150"/>
      <c r="FG27" s="150"/>
      <c r="FH27" s="150"/>
      <c r="FI27" s="150"/>
      <c r="FJ27" s="150"/>
      <c r="FK27" s="150"/>
      <c r="FL27" s="150"/>
      <c r="FM27" s="150"/>
      <c r="FN27" s="150"/>
      <c r="FO27" s="150"/>
      <c r="FP27" s="150"/>
      <c r="FQ27" s="150"/>
      <c r="FR27" s="150"/>
      <c r="FS27" s="150"/>
      <c r="FT27" s="150"/>
      <c r="FU27" s="150"/>
      <c r="FV27" s="150"/>
      <c r="FW27" s="150"/>
      <c r="FX27" s="150"/>
      <c r="FY27" s="150"/>
      <c r="FZ27" s="150"/>
      <c r="GA27" s="150"/>
      <c r="GB27" s="150"/>
      <c r="GC27" s="150"/>
      <c r="GD27" s="150"/>
      <c r="GE27" s="150"/>
      <c r="GF27" s="150"/>
      <c r="GG27" s="150"/>
      <c r="GH27" s="150"/>
      <c r="GI27" s="150"/>
      <c r="GJ27" s="150"/>
      <c r="GK27" s="150"/>
      <c r="GL27" s="150"/>
      <c r="GM27" s="150"/>
      <c r="GN27" s="150"/>
      <c r="GO27" s="150"/>
      <c r="GP27" s="150"/>
      <c r="GQ27" s="150"/>
      <c r="GR27" s="150"/>
      <c r="GS27" s="150"/>
      <c r="GT27" s="150"/>
      <c r="GU27" s="150"/>
      <c r="GV27" s="150"/>
      <c r="GW27" s="150"/>
      <c r="GX27" s="150"/>
      <c r="GY27" s="150"/>
      <c r="GZ27" s="150"/>
      <c r="HA27" s="150"/>
      <c r="HB27" s="150"/>
      <c r="HC27" s="150"/>
      <c r="HD27" s="150"/>
      <c r="HE27" s="150"/>
      <c r="HF27" s="150"/>
      <c r="HG27" s="150"/>
      <c r="HH27" s="150"/>
      <c r="HI27" s="150"/>
      <c r="HJ27" s="150"/>
      <c r="HK27" s="150"/>
      <c r="HL27" s="150"/>
      <c r="HM27" s="150"/>
      <c r="HN27" s="150"/>
      <c r="HO27" s="150"/>
      <c r="HP27" s="150"/>
      <c r="HQ27" s="150"/>
      <c r="HR27" s="150"/>
      <c r="HS27" s="150"/>
      <c r="HT27" s="150"/>
      <c r="HU27" s="150"/>
      <c r="HV27" s="150"/>
      <c r="HW27" s="150"/>
      <c r="HX27" s="150"/>
      <c r="HY27" s="150"/>
      <c r="HZ27" s="150"/>
      <c r="IA27" s="150"/>
      <c r="IB27" s="150"/>
      <c r="IC27" s="150"/>
      <c r="ID27" s="150"/>
      <c r="IE27" s="150"/>
      <c r="IF27" s="150"/>
      <c r="IG27" s="150"/>
      <c r="IH27" s="150"/>
      <c r="II27" s="150"/>
      <c r="IJ27" s="150"/>
      <c r="IK27" s="150"/>
      <c r="IL27" s="150"/>
      <c r="IM27" s="150"/>
      <c r="IN27" s="150"/>
      <c r="IO27" s="150"/>
      <c r="IP27" s="150"/>
      <c r="IQ27" s="150"/>
      <c r="IR27" s="150"/>
      <c r="IS27" s="150"/>
      <c r="IT27" s="150"/>
      <c r="IU27" s="150"/>
      <c r="IV27" s="150"/>
    </row>
    <row r="28" spans="1:256" x14ac:dyDescent="0.25">
      <c r="C28" s="891"/>
      <c r="D28" s="892"/>
      <c r="E28" s="952"/>
      <c r="F28" s="892"/>
      <c r="G28" s="893"/>
      <c r="H28" s="892"/>
      <c r="I28" s="895"/>
      <c r="J28" s="892"/>
      <c r="K28" s="896"/>
      <c r="L28" s="892"/>
      <c r="M28" s="897"/>
      <c r="N28" s="892"/>
      <c r="O28" s="953"/>
      <c r="P28" s="892"/>
      <c r="Q28" s="898"/>
      <c r="R28" s="892"/>
      <c r="S28" s="899"/>
      <c r="T28" s="892"/>
    </row>
    <row r="29" spans="1:256" x14ac:dyDescent="0.25">
      <c r="A29" s="536" t="s">
        <v>8</v>
      </c>
      <c r="B29" s="153"/>
      <c r="C29" s="900">
        <v>42891</v>
      </c>
      <c r="D29" s="319"/>
      <c r="E29" s="954">
        <v>41407</v>
      </c>
      <c r="F29" s="319"/>
      <c r="G29" s="901">
        <v>42870</v>
      </c>
      <c r="H29" s="319"/>
      <c r="I29" s="903">
        <v>42926</v>
      </c>
      <c r="J29" s="319"/>
      <c r="K29" s="904">
        <v>42870</v>
      </c>
      <c r="L29" s="319"/>
      <c r="M29" s="905">
        <v>42919</v>
      </c>
      <c r="N29" s="319"/>
      <c r="O29" s="955">
        <v>42870</v>
      </c>
      <c r="P29" s="319"/>
      <c r="Q29" s="906">
        <v>42870</v>
      </c>
      <c r="R29" s="319"/>
      <c r="S29" s="907">
        <v>42191</v>
      </c>
      <c r="T29" s="892"/>
    </row>
    <row r="30" spans="1:256" x14ac:dyDescent="0.25">
      <c r="A30" s="908" t="s">
        <v>9</v>
      </c>
      <c r="B30" s="309"/>
      <c r="C30" s="909">
        <v>42946</v>
      </c>
      <c r="D30" s="910"/>
      <c r="E30" s="956">
        <v>41441</v>
      </c>
      <c r="F30" s="910"/>
      <c r="G30" s="911">
        <v>42918</v>
      </c>
      <c r="H30" s="910"/>
      <c r="I30" s="913">
        <v>42974</v>
      </c>
      <c r="J30" s="910"/>
      <c r="K30" s="914">
        <v>42925</v>
      </c>
      <c r="L30" s="910"/>
      <c r="M30" s="915">
        <v>42974</v>
      </c>
      <c r="N30" s="910"/>
      <c r="O30" s="957">
        <v>42939</v>
      </c>
      <c r="P30" s="910"/>
      <c r="Q30" s="916">
        <v>42974</v>
      </c>
      <c r="R30" s="910"/>
      <c r="S30" s="917">
        <v>42218</v>
      </c>
      <c r="T30" s="892"/>
    </row>
    <row r="31" spans="1:256" x14ac:dyDescent="0.25">
      <c r="A31" s="309" t="s">
        <v>10</v>
      </c>
      <c r="B31" s="309"/>
      <c r="C31" s="909">
        <v>42814</v>
      </c>
      <c r="D31" s="910"/>
      <c r="E31" s="956">
        <v>41330</v>
      </c>
      <c r="F31" s="910"/>
      <c r="G31" s="911">
        <v>42814</v>
      </c>
      <c r="H31" s="910"/>
      <c r="I31" s="913">
        <v>42814</v>
      </c>
      <c r="J31" s="910"/>
      <c r="K31" s="914">
        <v>42814</v>
      </c>
      <c r="L31" s="910"/>
      <c r="M31" s="915">
        <v>42814</v>
      </c>
      <c r="N31" s="910"/>
      <c r="O31" s="957">
        <v>42814</v>
      </c>
      <c r="P31" s="910"/>
      <c r="Q31" s="916">
        <v>42814</v>
      </c>
      <c r="R31" s="910"/>
      <c r="S31" s="918">
        <v>42065</v>
      </c>
      <c r="T31" s="892"/>
    </row>
    <row r="32" spans="1:256" x14ac:dyDescent="0.25">
      <c r="A32" s="309" t="s">
        <v>24</v>
      </c>
      <c r="B32" s="309"/>
      <c r="C32" s="909">
        <f>C29-3</f>
        <v>42888</v>
      </c>
      <c r="D32" s="910"/>
      <c r="E32" s="956">
        <f>E29-10</f>
        <v>41397</v>
      </c>
      <c r="F32" s="910"/>
      <c r="G32" s="911">
        <f>G29-3</f>
        <v>42867</v>
      </c>
      <c r="H32" s="910"/>
      <c r="I32" s="913">
        <f>I29-3</f>
        <v>42923</v>
      </c>
      <c r="J32" s="910"/>
      <c r="K32" s="914">
        <f>K29-3</f>
        <v>42867</v>
      </c>
      <c r="L32" s="910"/>
      <c r="M32" s="915">
        <f>M29-3</f>
        <v>42916</v>
      </c>
      <c r="N32" s="910"/>
      <c r="O32" s="957">
        <f>O29-3</f>
        <v>42867</v>
      </c>
      <c r="P32" s="910"/>
      <c r="Q32" s="916">
        <f>Q29-3</f>
        <v>42867</v>
      </c>
      <c r="R32" s="910"/>
      <c r="S32" s="918">
        <f>S29-3-1</f>
        <v>42187</v>
      </c>
    </row>
    <row r="33" spans="1:256" x14ac:dyDescent="0.25">
      <c r="A33" s="919" t="s">
        <v>141</v>
      </c>
      <c r="B33" s="309"/>
      <c r="C33" s="909"/>
      <c r="D33" s="910"/>
      <c r="E33" s="966">
        <f>E32-7</f>
        <v>41390</v>
      </c>
      <c r="F33" s="943"/>
      <c r="G33" s="967">
        <f>G32-7</f>
        <v>42860</v>
      </c>
      <c r="H33" s="943"/>
      <c r="I33" s="945">
        <f>I32-7</f>
        <v>42916</v>
      </c>
      <c r="J33" s="943"/>
      <c r="K33" s="946">
        <f>K32-7</f>
        <v>42860</v>
      </c>
      <c r="L33" s="943"/>
      <c r="M33" s="947">
        <f>M32-7</f>
        <v>42909</v>
      </c>
      <c r="N33" s="943"/>
      <c r="O33" s="968">
        <f>O32-7</f>
        <v>42860</v>
      </c>
      <c r="P33" s="943"/>
      <c r="Q33" s="948">
        <f>Q32-7</f>
        <v>42860</v>
      </c>
      <c r="R33" s="910"/>
      <c r="S33" s="949"/>
    </row>
    <row r="34" spans="1:256" x14ac:dyDescent="0.25">
      <c r="A34" s="908" t="s">
        <v>25</v>
      </c>
      <c r="B34" s="309"/>
      <c r="C34" s="909">
        <f>C29+7</f>
        <v>42898</v>
      </c>
      <c r="D34" s="910"/>
      <c r="E34" s="956">
        <f>E29+7</f>
        <v>41414</v>
      </c>
      <c r="F34" s="910"/>
      <c r="G34" s="911">
        <f>G29+7</f>
        <v>42877</v>
      </c>
      <c r="H34" s="910"/>
      <c r="I34" s="913">
        <f>I29+7</f>
        <v>42933</v>
      </c>
      <c r="J34" s="910"/>
      <c r="K34" s="914">
        <f>K29+7</f>
        <v>42877</v>
      </c>
      <c r="L34" s="910"/>
      <c r="M34" s="915">
        <f>M29+7</f>
        <v>42926</v>
      </c>
      <c r="N34" s="910"/>
      <c r="O34" s="958">
        <f>O29+7</f>
        <v>42877</v>
      </c>
      <c r="P34" s="910"/>
      <c r="Q34" s="916">
        <f>Q29+7</f>
        <v>42877</v>
      </c>
      <c r="R34" s="910"/>
      <c r="S34" s="918">
        <f>S29+2</f>
        <v>42193</v>
      </c>
      <c r="U34" s="534"/>
      <c r="V34" s="534"/>
      <c r="W34" s="534"/>
      <c r="X34" s="534"/>
      <c r="Y34" s="534"/>
      <c r="Z34" s="534"/>
      <c r="AA34" s="534"/>
      <c r="AB34" s="534"/>
      <c r="AC34" s="534"/>
      <c r="AD34" s="534"/>
      <c r="AE34" s="534"/>
      <c r="AF34" s="534"/>
      <c r="AG34" s="534"/>
      <c r="AH34" s="534"/>
      <c r="AI34" s="534"/>
      <c r="AJ34" s="534"/>
      <c r="AK34" s="534"/>
      <c r="AL34" s="534"/>
      <c r="AM34" s="534"/>
      <c r="AN34" s="534"/>
      <c r="AO34" s="534"/>
      <c r="AP34" s="534"/>
      <c r="AQ34" s="534"/>
      <c r="AR34" s="534"/>
      <c r="AS34" s="534"/>
      <c r="AT34" s="534"/>
      <c r="AU34" s="534"/>
      <c r="AV34" s="534"/>
      <c r="AW34" s="534"/>
      <c r="AX34" s="534"/>
      <c r="AY34" s="534"/>
      <c r="AZ34" s="534"/>
      <c r="BA34" s="534"/>
      <c r="BB34" s="534"/>
      <c r="BC34" s="534"/>
      <c r="BD34" s="534"/>
      <c r="BE34" s="534"/>
      <c r="BF34" s="534"/>
      <c r="BG34" s="534"/>
      <c r="BH34" s="534"/>
      <c r="BI34" s="534"/>
      <c r="BJ34" s="534"/>
      <c r="BK34" s="534"/>
      <c r="BL34" s="534"/>
      <c r="BM34" s="534"/>
      <c r="BN34" s="534"/>
      <c r="BO34" s="534"/>
      <c r="BP34" s="534"/>
      <c r="BQ34" s="534"/>
      <c r="BR34" s="534"/>
      <c r="BS34" s="534"/>
      <c r="BT34" s="534"/>
      <c r="BU34" s="534"/>
      <c r="BV34" s="534"/>
      <c r="BW34" s="534"/>
      <c r="BX34" s="534"/>
      <c r="BY34" s="534"/>
      <c r="BZ34" s="534"/>
      <c r="CA34" s="534"/>
      <c r="CB34" s="534"/>
      <c r="CC34" s="534"/>
      <c r="CD34" s="534"/>
      <c r="CE34" s="534"/>
      <c r="CF34" s="534"/>
      <c r="CG34" s="534"/>
      <c r="CH34" s="534"/>
      <c r="CI34" s="534"/>
      <c r="CJ34" s="534"/>
      <c r="CK34" s="534"/>
      <c r="CL34" s="534"/>
      <c r="CM34" s="534"/>
      <c r="CN34" s="534"/>
      <c r="CO34" s="534"/>
      <c r="CP34" s="534"/>
      <c r="CQ34" s="534"/>
      <c r="CR34" s="534"/>
      <c r="CS34" s="534"/>
      <c r="CT34" s="534"/>
      <c r="CU34" s="534"/>
      <c r="CV34" s="534"/>
      <c r="CW34" s="534"/>
      <c r="CX34" s="534"/>
      <c r="CY34" s="534"/>
      <c r="CZ34" s="534"/>
      <c r="DA34" s="534"/>
      <c r="DB34" s="534"/>
      <c r="DC34" s="534"/>
      <c r="DD34" s="534"/>
      <c r="DE34" s="534"/>
      <c r="DF34" s="534"/>
      <c r="DG34" s="534"/>
      <c r="DH34" s="534"/>
      <c r="DI34" s="534"/>
      <c r="DJ34" s="534"/>
      <c r="DK34" s="534"/>
      <c r="DL34" s="534"/>
      <c r="DM34" s="534"/>
      <c r="DN34" s="534"/>
      <c r="DO34" s="534"/>
      <c r="DP34" s="534"/>
      <c r="DQ34" s="534"/>
      <c r="DR34" s="534"/>
      <c r="DS34" s="534"/>
      <c r="DT34" s="534"/>
      <c r="DU34" s="534"/>
      <c r="DV34" s="534"/>
      <c r="DW34" s="534"/>
      <c r="DX34" s="534"/>
      <c r="DY34" s="534"/>
      <c r="DZ34" s="534"/>
      <c r="EA34" s="534"/>
      <c r="EB34" s="534"/>
      <c r="EC34" s="534"/>
      <c r="ED34" s="534"/>
      <c r="EE34" s="534"/>
      <c r="EF34" s="534"/>
      <c r="EG34" s="534"/>
      <c r="EH34" s="534"/>
      <c r="EI34" s="534"/>
      <c r="EJ34" s="534"/>
      <c r="EK34" s="534"/>
      <c r="EL34" s="534"/>
      <c r="EM34" s="534"/>
      <c r="EN34" s="534"/>
      <c r="EO34" s="534"/>
      <c r="EP34" s="534"/>
      <c r="EQ34" s="534"/>
      <c r="ER34" s="534"/>
      <c r="ES34" s="534"/>
      <c r="ET34" s="534"/>
      <c r="EU34" s="534"/>
      <c r="EV34" s="534"/>
      <c r="EW34" s="534"/>
      <c r="EX34" s="534"/>
      <c r="EY34" s="534"/>
      <c r="EZ34" s="534"/>
      <c r="FA34" s="534"/>
      <c r="FB34" s="534"/>
      <c r="FC34" s="534"/>
      <c r="FD34" s="534"/>
      <c r="FE34" s="534"/>
      <c r="FF34" s="534"/>
      <c r="FG34" s="534"/>
      <c r="FH34" s="534"/>
      <c r="FI34" s="534"/>
      <c r="FJ34" s="534"/>
      <c r="FK34" s="534"/>
      <c r="FL34" s="534"/>
      <c r="FM34" s="534"/>
      <c r="FN34" s="534"/>
      <c r="FO34" s="534"/>
      <c r="FP34" s="534"/>
      <c r="FQ34" s="534"/>
      <c r="FR34" s="534"/>
      <c r="FS34" s="534"/>
      <c r="FT34" s="534"/>
      <c r="FU34" s="534"/>
      <c r="FV34" s="534"/>
      <c r="FW34" s="534"/>
      <c r="FX34" s="534"/>
      <c r="FY34" s="534"/>
      <c r="FZ34" s="534"/>
      <c r="GA34" s="534"/>
      <c r="GB34" s="534"/>
      <c r="GC34" s="534"/>
      <c r="GD34" s="534"/>
      <c r="GE34" s="534"/>
      <c r="GF34" s="534"/>
      <c r="GG34" s="534"/>
      <c r="GH34" s="534"/>
      <c r="GI34" s="534"/>
      <c r="GJ34" s="534"/>
      <c r="GK34" s="534"/>
      <c r="GL34" s="534"/>
      <c r="GM34" s="534"/>
      <c r="GN34" s="534"/>
      <c r="GO34" s="534"/>
      <c r="GP34" s="534"/>
      <c r="GQ34" s="534"/>
      <c r="GR34" s="534"/>
      <c r="GS34" s="534"/>
      <c r="GT34" s="534"/>
      <c r="GU34" s="534"/>
      <c r="GV34" s="534"/>
      <c r="GW34" s="534"/>
      <c r="GX34" s="534"/>
      <c r="GY34" s="534"/>
      <c r="GZ34" s="534"/>
      <c r="HA34" s="534"/>
      <c r="HB34" s="534"/>
      <c r="HC34" s="534"/>
      <c r="HD34" s="534"/>
      <c r="HE34" s="534"/>
      <c r="HF34" s="534"/>
      <c r="HG34" s="534"/>
      <c r="HH34" s="534"/>
      <c r="HI34" s="534"/>
      <c r="HJ34" s="534"/>
      <c r="HK34" s="534"/>
      <c r="HL34" s="534"/>
      <c r="HM34" s="534"/>
      <c r="HN34" s="534"/>
      <c r="HO34" s="534"/>
      <c r="HP34" s="534"/>
      <c r="HQ34" s="534"/>
      <c r="HR34" s="534"/>
      <c r="HS34" s="534"/>
      <c r="HT34" s="534"/>
      <c r="HU34" s="534"/>
      <c r="HV34" s="534"/>
      <c r="HW34" s="534"/>
      <c r="HX34" s="534"/>
      <c r="HY34" s="534"/>
      <c r="HZ34" s="534"/>
      <c r="IA34" s="534"/>
      <c r="IB34" s="534"/>
      <c r="IC34" s="534"/>
      <c r="ID34" s="534"/>
      <c r="IE34" s="534"/>
      <c r="IF34" s="534"/>
      <c r="IG34" s="534"/>
      <c r="IH34" s="534"/>
      <c r="II34" s="534"/>
      <c r="IJ34" s="534"/>
      <c r="IK34" s="534"/>
      <c r="IL34" s="534"/>
      <c r="IM34" s="534"/>
      <c r="IN34" s="534"/>
      <c r="IO34" s="534"/>
      <c r="IP34" s="534"/>
      <c r="IQ34" s="534"/>
      <c r="IR34" s="534"/>
      <c r="IS34" s="534"/>
      <c r="IT34" s="534"/>
      <c r="IU34" s="534"/>
      <c r="IV34" s="534"/>
    </row>
    <row r="35" spans="1:256" x14ac:dyDescent="0.25">
      <c r="A35" s="309" t="s">
        <v>12</v>
      </c>
      <c r="B35" s="309"/>
      <c r="C35" s="909">
        <f>C29+32</f>
        <v>42923</v>
      </c>
      <c r="D35" s="910"/>
      <c r="E35" s="956">
        <f>E29+18</f>
        <v>41425</v>
      </c>
      <c r="F35" s="910"/>
      <c r="G35" s="911">
        <v>42531</v>
      </c>
      <c r="H35" s="910"/>
      <c r="I35" s="913">
        <f>I29+25</f>
        <v>42951</v>
      </c>
      <c r="J35" s="910"/>
      <c r="K35" s="914">
        <f>K29+32</f>
        <v>42902</v>
      </c>
      <c r="L35" s="910"/>
      <c r="M35" s="915">
        <f>M29+32</f>
        <v>42951</v>
      </c>
      <c r="N35" s="910"/>
      <c r="O35" s="957">
        <f>O29+39</f>
        <v>42909</v>
      </c>
      <c r="P35" s="910"/>
      <c r="Q35" s="916">
        <f>Q29+67</f>
        <v>42937</v>
      </c>
      <c r="R35" s="910"/>
      <c r="S35" s="918">
        <v>42206</v>
      </c>
    </row>
    <row r="36" spans="1:256" x14ac:dyDescent="0.25">
      <c r="A36" s="919" t="s">
        <v>126</v>
      </c>
      <c r="B36" s="309"/>
      <c r="C36" s="909">
        <v>42825</v>
      </c>
      <c r="D36" s="910"/>
      <c r="E36" s="956"/>
      <c r="F36" s="910"/>
      <c r="G36" s="911">
        <f>C36</f>
        <v>42825</v>
      </c>
      <c r="H36" s="910"/>
      <c r="I36" s="913">
        <f>C36</f>
        <v>42825</v>
      </c>
      <c r="J36" s="910"/>
      <c r="K36" s="914">
        <f>C36</f>
        <v>42825</v>
      </c>
      <c r="L36" s="910"/>
      <c r="M36" s="915">
        <f>C36</f>
        <v>42825</v>
      </c>
      <c r="N36" s="910"/>
      <c r="O36" s="957">
        <f>C36</f>
        <v>42825</v>
      </c>
      <c r="P36" s="910"/>
      <c r="Q36" s="916">
        <f>C36</f>
        <v>42825</v>
      </c>
      <c r="R36" s="910"/>
      <c r="S36" s="918"/>
    </row>
    <row r="37" spans="1:256" x14ac:dyDescent="0.25">
      <c r="A37" s="309" t="s">
        <v>14</v>
      </c>
      <c r="B37" s="309"/>
      <c r="C37" s="909">
        <v>42837</v>
      </c>
      <c r="D37" s="910"/>
      <c r="E37" s="956"/>
      <c r="F37" s="910"/>
      <c r="G37" s="911">
        <f>C37</f>
        <v>42837</v>
      </c>
      <c r="H37" s="910"/>
      <c r="I37" s="913">
        <f>C37</f>
        <v>42837</v>
      </c>
      <c r="J37" s="910"/>
      <c r="K37" s="914">
        <f>C37</f>
        <v>42837</v>
      </c>
      <c r="L37" s="910"/>
      <c r="M37" s="915">
        <f>C37</f>
        <v>42837</v>
      </c>
      <c r="N37" s="910"/>
      <c r="O37" s="957">
        <f>C37</f>
        <v>42837</v>
      </c>
      <c r="P37" s="910"/>
      <c r="Q37" s="916">
        <f>C37</f>
        <v>42837</v>
      </c>
      <c r="R37" s="910"/>
      <c r="S37" s="918"/>
    </row>
    <row r="38" spans="1:256" x14ac:dyDescent="0.25">
      <c r="A38" s="908" t="s">
        <v>15</v>
      </c>
      <c r="B38" s="309"/>
      <c r="C38" s="909">
        <f>C29+4</f>
        <v>42895</v>
      </c>
      <c r="D38" s="910"/>
      <c r="E38" s="956"/>
      <c r="F38" s="910"/>
      <c r="G38" s="911">
        <f>G29+4</f>
        <v>42874</v>
      </c>
      <c r="H38" s="910"/>
      <c r="I38" s="913">
        <f>I29+4</f>
        <v>42930</v>
      </c>
      <c r="J38" s="910"/>
      <c r="K38" s="914">
        <f>K29+4</f>
        <v>42874</v>
      </c>
      <c r="L38" s="910"/>
      <c r="M38" s="915">
        <f>M29+4</f>
        <v>42923</v>
      </c>
      <c r="N38" s="910"/>
      <c r="O38" s="957">
        <f>O29+4</f>
        <v>42874</v>
      </c>
      <c r="P38" s="910"/>
      <c r="Q38" s="916">
        <f>Q29+4</f>
        <v>42874</v>
      </c>
      <c r="R38" s="910"/>
      <c r="S38" s="918"/>
    </row>
    <row r="39" spans="1:256" x14ac:dyDescent="0.25">
      <c r="A39" s="309" t="s">
        <v>18</v>
      </c>
      <c r="B39" s="309"/>
      <c r="C39" s="909"/>
      <c r="D39" s="910"/>
      <c r="E39" s="956"/>
      <c r="F39" s="910"/>
      <c r="G39" s="911"/>
      <c r="H39" s="910"/>
      <c r="I39" s="913"/>
      <c r="J39" s="910"/>
      <c r="K39" s="914"/>
      <c r="L39" s="910"/>
      <c r="M39" s="915"/>
      <c r="N39" s="910"/>
      <c r="O39" s="957"/>
      <c r="P39" s="910"/>
      <c r="Q39" s="916"/>
      <c r="R39" s="910"/>
      <c r="S39" s="918"/>
    </row>
    <row r="40" spans="1:256" x14ac:dyDescent="0.25">
      <c r="A40" s="925" t="s">
        <v>19</v>
      </c>
      <c r="B40" s="926"/>
      <c r="C40" s="927">
        <f>C29+8</f>
        <v>42899</v>
      </c>
      <c r="D40" s="927"/>
      <c r="E40" s="927"/>
      <c r="F40" s="927"/>
      <c r="G40" s="927">
        <f>G29+8</f>
        <v>42878</v>
      </c>
      <c r="H40" s="927"/>
      <c r="I40" s="927">
        <f>I29+8</f>
        <v>42934</v>
      </c>
      <c r="J40" s="927"/>
      <c r="K40" s="927">
        <f>K29+8</f>
        <v>42878</v>
      </c>
      <c r="L40" s="927"/>
      <c r="M40" s="927">
        <f>M29+8</f>
        <v>42927</v>
      </c>
      <c r="N40" s="927"/>
      <c r="O40" s="927">
        <f>O29+8</f>
        <v>42878</v>
      </c>
      <c r="P40" s="927"/>
      <c r="Q40" s="927">
        <f>Q29+8</f>
        <v>42878</v>
      </c>
      <c r="R40" s="927"/>
      <c r="S40" s="927"/>
      <c r="T40" s="928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  <c r="AH40" s="113"/>
      <c r="AI40" s="113"/>
      <c r="AJ40" s="113"/>
      <c r="AK40" s="113"/>
      <c r="AL40" s="113"/>
      <c r="AM40" s="113"/>
      <c r="AN40" s="113"/>
      <c r="AO40" s="113"/>
      <c r="AP40" s="113"/>
      <c r="AQ40" s="113"/>
      <c r="AR40" s="113"/>
      <c r="AS40" s="113"/>
      <c r="AT40" s="113"/>
      <c r="AU40" s="113"/>
      <c r="AV40" s="113"/>
      <c r="AW40" s="113"/>
      <c r="AX40" s="113"/>
      <c r="AY40" s="113"/>
      <c r="AZ40" s="113"/>
      <c r="BA40" s="113"/>
      <c r="BB40" s="113"/>
      <c r="BC40" s="113"/>
      <c r="BD40" s="113"/>
      <c r="BE40" s="113"/>
      <c r="BF40" s="113"/>
      <c r="BG40" s="113"/>
      <c r="BH40" s="113"/>
      <c r="BI40" s="113"/>
      <c r="BJ40" s="113"/>
      <c r="BK40" s="113"/>
      <c r="BL40" s="113"/>
      <c r="BM40" s="113"/>
      <c r="BN40" s="113"/>
      <c r="BO40" s="113"/>
      <c r="BP40" s="113"/>
      <c r="BQ40" s="113"/>
      <c r="BR40" s="113"/>
      <c r="BS40" s="113"/>
      <c r="BT40" s="113"/>
      <c r="BU40" s="113"/>
      <c r="BV40" s="113"/>
      <c r="BW40" s="113"/>
      <c r="BX40" s="113"/>
      <c r="BY40" s="113"/>
      <c r="BZ40" s="113"/>
      <c r="CA40" s="113"/>
      <c r="CB40" s="113"/>
      <c r="CC40" s="113"/>
      <c r="CD40" s="113"/>
      <c r="CE40" s="113"/>
      <c r="CF40" s="113"/>
      <c r="CG40" s="113"/>
      <c r="CH40" s="113"/>
      <c r="CI40" s="113"/>
      <c r="CJ40" s="113"/>
      <c r="CK40" s="113"/>
      <c r="CL40" s="113"/>
      <c r="CM40" s="113"/>
      <c r="CN40" s="113"/>
      <c r="CO40" s="113"/>
      <c r="CP40" s="113"/>
      <c r="CQ40" s="113"/>
      <c r="CR40" s="113"/>
      <c r="CS40" s="113"/>
      <c r="CT40" s="113"/>
      <c r="CU40" s="113"/>
      <c r="CV40" s="113"/>
      <c r="CW40" s="113"/>
      <c r="CX40" s="113"/>
      <c r="CY40" s="113"/>
      <c r="CZ40" s="113"/>
      <c r="DA40" s="113"/>
      <c r="DB40" s="113"/>
      <c r="DC40" s="113"/>
      <c r="DD40" s="113"/>
      <c r="DE40" s="113"/>
      <c r="DF40" s="113"/>
      <c r="DG40" s="113"/>
      <c r="DH40" s="113"/>
      <c r="DI40" s="113"/>
      <c r="DJ40" s="113"/>
      <c r="DK40" s="113"/>
      <c r="DL40" s="113"/>
      <c r="DM40" s="113"/>
      <c r="DN40" s="113"/>
      <c r="DO40" s="113"/>
      <c r="DP40" s="113"/>
      <c r="DQ40" s="113"/>
      <c r="DR40" s="113"/>
      <c r="DS40" s="113"/>
      <c r="DT40" s="113"/>
      <c r="DU40" s="113"/>
      <c r="DV40" s="113"/>
      <c r="DW40" s="113"/>
      <c r="DX40" s="113"/>
      <c r="DY40" s="113"/>
      <c r="DZ40" s="113"/>
      <c r="EA40" s="113"/>
      <c r="EB40" s="113"/>
      <c r="EC40" s="113"/>
      <c r="ED40" s="113"/>
      <c r="EE40" s="113"/>
      <c r="EF40" s="113"/>
      <c r="EG40" s="113"/>
      <c r="EH40" s="113"/>
      <c r="EI40" s="113"/>
      <c r="EJ40" s="113"/>
      <c r="EK40" s="113"/>
      <c r="EL40" s="113"/>
      <c r="EM40" s="113"/>
      <c r="EN40" s="113"/>
      <c r="EO40" s="113"/>
      <c r="EP40" s="113"/>
      <c r="EQ40" s="113"/>
      <c r="ER40" s="113"/>
      <c r="ES40" s="113"/>
      <c r="ET40" s="113"/>
      <c r="EU40" s="113"/>
      <c r="EV40" s="113"/>
      <c r="EW40" s="113"/>
      <c r="EX40" s="113"/>
      <c r="EY40" s="113"/>
      <c r="EZ40" s="113"/>
      <c r="FA40" s="113"/>
      <c r="FB40" s="113"/>
      <c r="FC40" s="113"/>
      <c r="FD40" s="113"/>
      <c r="FE40" s="113"/>
      <c r="FF40" s="113"/>
      <c r="FG40" s="113"/>
      <c r="FH40" s="113"/>
      <c r="FI40" s="113"/>
      <c r="FJ40" s="113"/>
      <c r="FK40" s="113"/>
      <c r="FL40" s="113"/>
      <c r="FM40" s="113"/>
      <c r="FN40" s="113"/>
      <c r="FO40" s="113"/>
      <c r="FP40" s="113"/>
      <c r="FQ40" s="113"/>
      <c r="FR40" s="113"/>
      <c r="FS40" s="113"/>
      <c r="FT40" s="113"/>
      <c r="FU40" s="113"/>
      <c r="FV40" s="113"/>
      <c r="FW40" s="113"/>
      <c r="FX40" s="113"/>
      <c r="FY40" s="113"/>
      <c r="FZ40" s="113"/>
      <c r="GA40" s="113"/>
      <c r="GB40" s="113"/>
      <c r="GC40" s="113"/>
      <c r="GD40" s="113"/>
      <c r="GE40" s="113"/>
      <c r="GF40" s="113"/>
      <c r="GG40" s="113"/>
      <c r="GH40" s="113"/>
      <c r="GI40" s="113"/>
      <c r="GJ40" s="113"/>
      <c r="GK40" s="113"/>
      <c r="GL40" s="113"/>
      <c r="GM40" s="113"/>
      <c r="GN40" s="113"/>
      <c r="GO40" s="113"/>
      <c r="GP40" s="113"/>
      <c r="GQ40" s="113"/>
      <c r="GR40" s="113"/>
      <c r="GS40" s="113"/>
      <c r="GT40" s="113"/>
      <c r="GU40" s="113"/>
      <c r="GV40" s="113"/>
      <c r="GW40" s="113"/>
      <c r="GX40" s="113"/>
      <c r="GY40" s="113"/>
      <c r="GZ40" s="113"/>
      <c r="HA40" s="113"/>
      <c r="HB40" s="113"/>
      <c r="HC40" s="113"/>
      <c r="HD40" s="113"/>
      <c r="HE40" s="113"/>
      <c r="HF40" s="113"/>
      <c r="HG40" s="113"/>
      <c r="HH40" s="113"/>
      <c r="HI40" s="113"/>
      <c r="HJ40" s="113"/>
      <c r="HK40" s="113"/>
      <c r="HL40" s="113"/>
      <c r="HM40" s="113"/>
      <c r="HN40" s="113"/>
      <c r="HO40" s="113"/>
      <c r="HP40" s="113"/>
      <c r="HQ40" s="113"/>
      <c r="HR40" s="113"/>
      <c r="HS40" s="113"/>
      <c r="HT40" s="113"/>
      <c r="HU40" s="113"/>
      <c r="HV40" s="113"/>
      <c r="HW40" s="113"/>
      <c r="HX40" s="113"/>
      <c r="HY40" s="113"/>
      <c r="HZ40" s="113"/>
      <c r="IA40" s="113"/>
      <c r="IB40" s="113"/>
      <c r="IC40" s="113"/>
      <c r="ID40" s="113"/>
      <c r="IE40" s="113"/>
      <c r="IF40" s="113"/>
      <c r="IG40" s="113"/>
      <c r="IH40" s="113"/>
      <c r="II40" s="113"/>
      <c r="IJ40" s="113"/>
      <c r="IK40" s="113"/>
      <c r="IL40" s="113"/>
      <c r="IM40" s="113"/>
      <c r="IN40" s="113"/>
      <c r="IO40" s="113"/>
      <c r="IP40" s="113"/>
      <c r="IQ40" s="113"/>
      <c r="IR40" s="113"/>
      <c r="IS40" s="113"/>
      <c r="IT40" s="113"/>
      <c r="IU40" s="113"/>
      <c r="IV40" s="113"/>
    </row>
    <row r="41" spans="1:256" x14ac:dyDescent="0.25">
      <c r="C41" s="530"/>
      <c r="E41" s="961"/>
      <c r="G41" s="962"/>
      <c r="I41" s="690"/>
      <c r="K41" s="931"/>
      <c r="M41" s="932"/>
      <c r="O41" s="963"/>
      <c r="Q41" s="933"/>
      <c r="S41" s="934"/>
    </row>
    <row r="42" spans="1:256" x14ac:dyDescent="0.25">
      <c r="A42" t="s">
        <v>20</v>
      </c>
      <c r="C42" s="561">
        <f>C34</f>
        <v>42898</v>
      </c>
      <c r="D42" s="261"/>
      <c r="E42" s="964">
        <f>E30+7</f>
        <v>41448</v>
      </c>
      <c r="F42" s="261"/>
      <c r="G42" s="965">
        <f>G34</f>
        <v>42877</v>
      </c>
      <c r="H42" s="261"/>
      <c r="I42" s="937">
        <f>I34</f>
        <v>42933</v>
      </c>
      <c r="J42" s="261"/>
      <c r="K42" s="562">
        <f>K34</f>
        <v>42877</v>
      </c>
      <c r="L42" s="261"/>
      <c r="M42" s="938">
        <f>M34</f>
        <v>42926</v>
      </c>
      <c r="N42" s="261"/>
      <c r="O42" s="563">
        <f>O34</f>
        <v>42877</v>
      </c>
      <c r="P42" s="261"/>
      <c r="Q42" s="939">
        <f>Q34</f>
        <v>42877</v>
      </c>
      <c r="R42" s="261"/>
      <c r="S42" s="940">
        <f>S34</f>
        <v>42193</v>
      </c>
    </row>
    <row r="43" spans="1:256" x14ac:dyDescent="0.25">
      <c r="A43" s="941" t="s">
        <v>21</v>
      </c>
      <c r="C43" s="561">
        <f>C34+1</f>
        <v>42899</v>
      </c>
      <c r="D43" s="261"/>
      <c r="E43" s="964">
        <f>E42+1</f>
        <v>41449</v>
      </c>
      <c r="F43" s="261"/>
      <c r="G43" s="965">
        <f>G34+1</f>
        <v>42878</v>
      </c>
      <c r="H43" s="261"/>
      <c r="I43" s="937">
        <f>I34+1</f>
        <v>42934</v>
      </c>
      <c r="J43" s="261"/>
      <c r="K43" s="562">
        <f>K34+1</f>
        <v>42878</v>
      </c>
      <c r="L43" s="261"/>
      <c r="M43" s="938">
        <f>M34+1</f>
        <v>42927</v>
      </c>
      <c r="N43" s="261"/>
      <c r="O43" s="563">
        <f>O34+1</f>
        <v>42878</v>
      </c>
      <c r="P43" s="261"/>
      <c r="Q43" s="939">
        <f>Q34+1</f>
        <v>42878</v>
      </c>
      <c r="R43" s="261"/>
      <c r="S43" s="940">
        <f>S34+1</f>
        <v>42194</v>
      </c>
    </row>
  </sheetData>
  <mergeCells count="4">
    <mergeCell ref="A2:P2"/>
    <mergeCell ref="A3:O3"/>
    <mergeCell ref="A24:P24"/>
    <mergeCell ref="A25:O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85BDE-0706-4017-9E4D-EE8AB90C7255}">
  <dimension ref="A1:P68"/>
  <sheetViews>
    <sheetView workbookViewId="0">
      <selection activeCell="A50" sqref="A50:C72"/>
    </sheetView>
  </sheetViews>
  <sheetFormatPr defaultRowHeight="15" x14ac:dyDescent="0.25"/>
  <cols>
    <col min="1" max="1" width="35.28515625" customWidth="1"/>
    <col min="2" max="2" width="19.28515625" customWidth="1"/>
    <col min="3" max="3" width="10.28515625" customWidth="1"/>
    <col min="4" max="4" width="1.7109375" customWidth="1"/>
    <col min="6" max="6" width="1.7109375" customWidth="1"/>
    <col min="8" max="8" width="2.140625" customWidth="1"/>
    <col min="9" max="9" width="21" customWidth="1"/>
    <col min="10" max="10" width="10.140625" customWidth="1"/>
    <col min="11" max="11" width="1.7109375" hidden="1" customWidth="1"/>
    <col min="12" max="12" width="9.5703125" hidden="1" customWidth="1"/>
    <col min="13" max="13" width="1.7109375" hidden="1" customWidth="1"/>
    <col min="14" max="14" width="1.5703125" customWidth="1"/>
  </cols>
  <sheetData>
    <row r="1" spans="1:15" x14ac:dyDescent="0.25">
      <c r="A1" s="335">
        <f ca="1">NOW()</f>
        <v>46051.643471180556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</row>
    <row r="2" spans="1:15" ht="21" thickBot="1" x14ac:dyDescent="0.35">
      <c r="A2" s="1012" t="s">
        <v>187</v>
      </c>
      <c r="B2" s="1012"/>
      <c r="C2" s="1012"/>
      <c r="D2" s="1012"/>
      <c r="E2" s="1012"/>
      <c r="F2" s="1012"/>
      <c r="G2" s="1012"/>
      <c r="H2" s="1012"/>
      <c r="I2" s="1012"/>
      <c r="J2" s="664"/>
      <c r="K2" s="664"/>
      <c r="L2" s="664"/>
      <c r="M2" s="664"/>
      <c r="N2" s="664"/>
    </row>
    <row r="3" spans="1:15" ht="20.25" x14ac:dyDescent="0.3">
      <c r="A3" s="1013" t="s">
        <v>75</v>
      </c>
      <c r="B3" s="1013"/>
      <c r="C3" s="1013"/>
      <c r="D3" s="1013"/>
      <c r="E3" s="1013"/>
      <c r="F3" s="1013"/>
      <c r="G3" s="1013"/>
      <c r="H3" s="665"/>
      <c r="I3" s="667" t="s">
        <v>188</v>
      </c>
      <c r="J3" s="668"/>
      <c r="K3" s="669"/>
      <c r="L3" s="669"/>
      <c r="M3" s="669"/>
      <c r="N3" s="670"/>
      <c r="O3" s="671"/>
    </row>
    <row r="4" spans="1:15" x14ac:dyDescent="0.25">
      <c r="A4" s="342" t="s">
        <v>1</v>
      </c>
      <c r="B4" s="343"/>
      <c r="C4" s="344" t="s">
        <v>32</v>
      </c>
      <c r="D4" s="342"/>
      <c r="E4" s="345" t="s">
        <v>3</v>
      </c>
      <c r="F4" s="342"/>
      <c r="G4" s="346" t="s">
        <v>4</v>
      </c>
      <c r="H4" s="672"/>
      <c r="I4" s="673"/>
      <c r="J4" s="131"/>
      <c r="K4" s="132"/>
      <c r="L4" s="133"/>
      <c r="M4" s="134"/>
      <c r="N4" s="135"/>
    </row>
    <row r="5" spans="1:15" x14ac:dyDescent="0.25">
      <c r="A5" s="18" t="s">
        <v>189</v>
      </c>
      <c r="B5" s="350"/>
      <c r="C5" s="351" t="s">
        <v>190</v>
      </c>
      <c r="D5" s="350"/>
      <c r="E5" s="674" t="s">
        <v>191</v>
      </c>
      <c r="F5" s="350"/>
      <c r="G5" s="674" t="s">
        <v>192</v>
      </c>
      <c r="H5" s="585"/>
      <c r="I5" s="675" t="s">
        <v>193</v>
      </c>
      <c r="J5" s="146" t="s">
        <v>194</v>
      </c>
      <c r="K5" s="147"/>
      <c r="L5" s="148"/>
      <c r="M5" s="147"/>
      <c r="N5" s="149"/>
    </row>
    <row r="6" spans="1:15" x14ac:dyDescent="0.25">
      <c r="A6" s="357" t="s">
        <v>8</v>
      </c>
      <c r="B6" s="358"/>
      <c r="C6" s="359">
        <v>45894</v>
      </c>
      <c r="D6" s="360"/>
      <c r="E6" s="361">
        <v>45894</v>
      </c>
      <c r="F6" s="360"/>
      <c r="G6" s="362">
        <v>45950</v>
      </c>
      <c r="H6" s="397"/>
      <c r="I6" s="676"/>
      <c r="J6" s="162">
        <v>45887</v>
      </c>
      <c r="K6" s="79"/>
      <c r="L6" s="94"/>
      <c r="M6" s="79"/>
      <c r="N6" s="163"/>
    </row>
    <row r="7" spans="1:15" x14ac:dyDescent="0.25">
      <c r="A7" s="357" t="s">
        <v>9</v>
      </c>
      <c r="B7" s="358"/>
      <c r="C7" s="359">
        <v>46005</v>
      </c>
      <c r="D7" s="360"/>
      <c r="E7" s="361">
        <v>45949</v>
      </c>
      <c r="F7" s="360"/>
      <c r="G7" s="362">
        <v>46005</v>
      </c>
      <c r="H7" s="397"/>
      <c r="I7" s="676"/>
      <c r="J7" s="162">
        <v>46010</v>
      </c>
      <c r="K7" s="79"/>
      <c r="L7" s="94"/>
      <c r="M7" s="79"/>
      <c r="N7" s="163"/>
    </row>
    <row r="8" spans="1:15" x14ac:dyDescent="0.25">
      <c r="A8" s="358" t="s">
        <v>10</v>
      </c>
      <c r="B8" s="358"/>
      <c r="C8" s="366">
        <v>45754</v>
      </c>
      <c r="D8" s="360"/>
      <c r="E8" s="361">
        <v>45754</v>
      </c>
      <c r="F8" s="360"/>
      <c r="G8" s="362">
        <v>45754</v>
      </c>
      <c r="H8" s="397"/>
      <c r="I8" s="676"/>
      <c r="J8" s="162">
        <v>45754</v>
      </c>
      <c r="K8" s="79"/>
      <c r="L8" s="94"/>
      <c r="M8" s="79"/>
      <c r="N8" s="163"/>
    </row>
    <row r="9" spans="1:15" x14ac:dyDescent="0.25">
      <c r="A9" s="53" t="s">
        <v>11</v>
      </c>
      <c r="B9" s="358"/>
      <c r="C9" s="359">
        <f>C6+8</f>
        <v>45902</v>
      </c>
      <c r="D9" s="360"/>
      <c r="E9" s="361">
        <f>E6-3</f>
        <v>45891</v>
      </c>
      <c r="F9" s="360"/>
      <c r="G9" s="362">
        <f>C9</f>
        <v>45902</v>
      </c>
      <c r="H9" s="397"/>
      <c r="I9" s="676"/>
      <c r="J9" s="162">
        <f>J6-3</f>
        <v>45884</v>
      </c>
      <c r="K9" s="79"/>
      <c r="L9" s="94"/>
      <c r="M9" s="79"/>
      <c r="N9" s="163"/>
    </row>
    <row r="10" spans="1:15" x14ac:dyDescent="0.25">
      <c r="A10" s="53" t="s">
        <v>27</v>
      </c>
      <c r="B10" s="358"/>
      <c r="C10" s="359">
        <f>C6-10</f>
        <v>45884</v>
      </c>
      <c r="D10" s="360"/>
      <c r="E10" s="361">
        <f>C10</f>
        <v>45884</v>
      </c>
      <c r="F10" s="360"/>
      <c r="G10" s="362">
        <f>C10</f>
        <v>45884</v>
      </c>
      <c r="H10" s="397"/>
      <c r="I10" s="676"/>
      <c r="J10" s="162"/>
      <c r="K10" s="79"/>
      <c r="L10" s="94"/>
      <c r="M10" s="79"/>
      <c r="N10" s="163"/>
    </row>
    <row r="11" spans="1:15" x14ac:dyDescent="0.25">
      <c r="A11" s="371" t="s">
        <v>82</v>
      </c>
      <c r="B11" s="358"/>
      <c r="C11" s="359">
        <f>C9</f>
        <v>45902</v>
      </c>
      <c r="D11" s="360"/>
      <c r="E11" s="361">
        <f>C11</f>
        <v>45902</v>
      </c>
      <c r="F11" s="360"/>
      <c r="G11" s="362">
        <f>C11</f>
        <v>45902</v>
      </c>
      <c r="H11" s="397"/>
      <c r="I11" s="54" t="s">
        <v>195</v>
      </c>
      <c r="J11" s="162">
        <f>J6+7</f>
        <v>45894</v>
      </c>
      <c r="K11" s="79"/>
      <c r="L11" s="94"/>
      <c r="M11" s="79"/>
      <c r="N11" s="163"/>
    </row>
    <row r="12" spans="1:15" x14ac:dyDescent="0.25">
      <c r="A12" s="358" t="s">
        <v>230</v>
      </c>
      <c r="B12" s="358"/>
      <c r="C12" s="359">
        <v>45960</v>
      </c>
      <c r="D12" s="360"/>
      <c r="E12" s="361">
        <f>E6+32</f>
        <v>45926</v>
      </c>
      <c r="F12" s="360"/>
      <c r="G12" s="362">
        <v>45980</v>
      </c>
      <c r="H12" s="397"/>
      <c r="I12" s="677" t="s">
        <v>83</v>
      </c>
      <c r="J12" s="162">
        <v>45975</v>
      </c>
      <c r="K12" s="79"/>
      <c r="L12" s="94"/>
      <c r="M12" s="79"/>
      <c r="N12" s="163"/>
    </row>
    <row r="13" spans="1:15" x14ac:dyDescent="0.25">
      <c r="A13" s="373" t="s">
        <v>84</v>
      </c>
      <c r="B13" s="358"/>
      <c r="C13" s="359">
        <v>45814</v>
      </c>
      <c r="D13" s="360"/>
      <c r="E13" s="361">
        <f>C13</f>
        <v>45814</v>
      </c>
      <c r="F13" s="360"/>
      <c r="G13" s="362">
        <f>C13</f>
        <v>45814</v>
      </c>
      <c r="H13" s="397"/>
      <c r="I13" s="59" t="s">
        <v>13</v>
      </c>
      <c r="J13" s="162">
        <f>C13</f>
        <v>45814</v>
      </c>
      <c r="K13" s="185"/>
      <c r="L13" s="186"/>
      <c r="M13" s="185"/>
      <c r="N13" s="187"/>
    </row>
    <row r="14" spans="1:15" x14ac:dyDescent="0.25">
      <c r="A14" s="375" t="s">
        <v>14</v>
      </c>
      <c r="B14" s="375"/>
      <c r="C14" s="376">
        <v>45821</v>
      </c>
      <c r="D14" s="377"/>
      <c r="E14" s="378">
        <f>C14</f>
        <v>45821</v>
      </c>
      <c r="F14" s="377"/>
      <c r="G14" s="379">
        <f>C14</f>
        <v>45821</v>
      </c>
      <c r="H14" s="397"/>
      <c r="I14" s="59" t="s">
        <v>13</v>
      </c>
      <c r="J14" s="162">
        <f>C14</f>
        <v>45821</v>
      </c>
      <c r="K14" s="185"/>
      <c r="L14" s="186"/>
      <c r="M14" s="185"/>
      <c r="N14" s="187"/>
    </row>
    <row r="15" spans="1:15" ht="24" x14ac:dyDescent="0.25">
      <c r="A15" s="371" t="s">
        <v>85</v>
      </c>
      <c r="B15" s="358"/>
      <c r="C15" s="359">
        <v>45856</v>
      </c>
      <c r="D15" s="380"/>
      <c r="E15" s="361">
        <f>C15</f>
        <v>45856</v>
      </c>
      <c r="F15" s="360"/>
      <c r="G15" s="362">
        <f>C15</f>
        <v>45856</v>
      </c>
      <c r="H15" s="397"/>
      <c r="I15" s="59" t="s">
        <v>196</v>
      </c>
      <c r="J15" s="225">
        <v>45884</v>
      </c>
      <c r="K15" s="206"/>
      <c r="L15" s="207"/>
      <c r="M15" s="206"/>
      <c r="N15" s="208"/>
    </row>
    <row r="16" spans="1:15" x14ac:dyDescent="0.25">
      <c r="A16" s="358" t="s">
        <v>18</v>
      </c>
      <c r="B16" s="358"/>
      <c r="C16" s="383">
        <v>45880</v>
      </c>
      <c r="D16" s="360"/>
      <c r="E16" s="361">
        <f>C16</f>
        <v>45880</v>
      </c>
      <c r="F16" s="360"/>
      <c r="G16" s="362">
        <f>C16</f>
        <v>45880</v>
      </c>
      <c r="H16" s="397"/>
      <c r="I16" s="678"/>
      <c r="J16" s="225"/>
      <c r="K16" s="206"/>
      <c r="L16" s="207"/>
      <c r="M16" s="206"/>
      <c r="N16" s="208"/>
      <c r="O16" s="336"/>
    </row>
    <row r="17" spans="1:16" x14ac:dyDescent="0.25">
      <c r="A17" s="385" t="s">
        <v>19</v>
      </c>
      <c r="B17" s="358"/>
      <c r="C17" s="386">
        <v>45910</v>
      </c>
      <c r="D17" s="387"/>
      <c r="E17" s="386">
        <v>45910</v>
      </c>
      <c r="F17" s="387"/>
      <c r="G17" s="386">
        <f>G6+9</f>
        <v>45959</v>
      </c>
      <c r="H17" s="399"/>
      <c r="I17" s="676"/>
      <c r="J17" s="225"/>
      <c r="K17" s="206"/>
      <c r="L17" s="207"/>
      <c r="M17" s="206"/>
      <c r="N17" s="208"/>
      <c r="O17" s="336"/>
    </row>
    <row r="18" spans="1:16" x14ac:dyDescent="0.25">
      <c r="A18" s="390" t="s">
        <v>48</v>
      </c>
      <c r="B18" s="391"/>
      <c r="C18" s="392"/>
      <c r="D18" s="336"/>
      <c r="E18" s="393"/>
      <c r="F18" s="336"/>
      <c r="G18" s="394"/>
      <c r="H18" s="336"/>
      <c r="I18" s="676"/>
      <c r="J18" s="162"/>
      <c r="K18" s="79"/>
      <c r="L18" s="94"/>
      <c r="M18" s="79"/>
      <c r="N18" s="163"/>
      <c r="O18" s="336"/>
    </row>
    <row r="19" spans="1:16" x14ac:dyDescent="0.25">
      <c r="A19" s="391" t="s">
        <v>20</v>
      </c>
      <c r="B19" s="395" t="s">
        <v>22</v>
      </c>
      <c r="C19" s="396">
        <f>$C11</f>
        <v>45902</v>
      </c>
      <c r="D19" s="397"/>
      <c r="E19" s="398">
        <f>$C11</f>
        <v>45902</v>
      </c>
      <c r="F19" s="399"/>
      <c r="G19" s="400">
        <f>$C11</f>
        <v>45902</v>
      </c>
      <c r="H19" s="399"/>
      <c r="I19" s="678" t="s">
        <v>197</v>
      </c>
      <c r="J19" s="402">
        <f>J11</f>
        <v>45894</v>
      </c>
      <c r="K19" s="79"/>
      <c r="L19" s="94"/>
      <c r="M19" s="79"/>
      <c r="N19" s="163"/>
      <c r="O19" s="336"/>
    </row>
    <row r="20" spans="1:16" x14ac:dyDescent="0.25">
      <c r="A20" s="403" t="s">
        <v>88</v>
      </c>
      <c r="B20" s="395" t="s">
        <v>89</v>
      </c>
      <c r="C20" s="396">
        <f>$C19+6</f>
        <v>45908</v>
      </c>
      <c r="D20" s="397"/>
      <c r="E20" s="398">
        <f>$C19+6</f>
        <v>45908</v>
      </c>
      <c r="F20" s="399"/>
      <c r="G20" s="400">
        <f>$C19+6</f>
        <v>45908</v>
      </c>
      <c r="H20" s="399"/>
      <c r="I20" s="678"/>
      <c r="J20" s="402"/>
      <c r="K20" s="79"/>
      <c r="L20" s="94"/>
      <c r="M20" s="79"/>
      <c r="N20" s="163"/>
      <c r="O20" s="336"/>
    </row>
    <row r="21" spans="1:16" x14ac:dyDescent="0.25">
      <c r="A21" s="403" t="s">
        <v>90</v>
      </c>
      <c r="B21" s="395" t="s">
        <v>55</v>
      </c>
      <c r="C21" s="396">
        <f>$C20+6</f>
        <v>45914</v>
      </c>
      <c r="D21" s="397"/>
      <c r="E21" s="398">
        <f>$C20+6</f>
        <v>45914</v>
      </c>
      <c r="F21" s="399"/>
      <c r="G21" s="400">
        <f>$C20+6</f>
        <v>45914</v>
      </c>
      <c r="H21" s="399"/>
      <c r="I21" s="678"/>
      <c r="J21" s="402"/>
      <c r="K21" s="79"/>
      <c r="L21" s="94"/>
      <c r="M21" s="79"/>
      <c r="N21" s="163"/>
      <c r="O21" s="336"/>
    </row>
    <row r="22" spans="1:16" x14ac:dyDescent="0.25">
      <c r="A22" s="403" t="s">
        <v>91</v>
      </c>
      <c r="B22" s="395" t="s">
        <v>92</v>
      </c>
      <c r="C22" s="396">
        <f>$C21+7</f>
        <v>45921</v>
      </c>
      <c r="D22" s="397"/>
      <c r="E22" s="398">
        <f>$C21+7</f>
        <v>45921</v>
      </c>
      <c r="F22" s="399"/>
      <c r="G22" s="400">
        <f>$C21+7</f>
        <v>45921</v>
      </c>
      <c r="H22" s="399"/>
      <c r="I22" s="678"/>
      <c r="J22" s="402"/>
      <c r="K22" s="79"/>
      <c r="L22" s="94"/>
      <c r="M22" s="79"/>
      <c r="N22" s="163"/>
      <c r="O22" s="336"/>
    </row>
    <row r="23" spans="1:16" ht="15.75" thickBot="1" x14ac:dyDescent="0.3">
      <c r="A23" s="404" t="s">
        <v>93</v>
      </c>
      <c r="B23" s="395" t="s">
        <v>58</v>
      </c>
      <c r="C23" s="396">
        <f>$C22+1</f>
        <v>45922</v>
      </c>
      <c r="D23" s="397"/>
      <c r="E23" s="398">
        <f>$C22+1</f>
        <v>45922</v>
      </c>
      <c r="F23" s="399"/>
      <c r="G23" s="400">
        <f>$C22+1</f>
        <v>45922</v>
      </c>
      <c r="H23" s="399"/>
      <c r="I23" s="679" t="s">
        <v>22</v>
      </c>
      <c r="J23" s="680">
        <f>J19+1</f>
        <v>45895</v>
      </c>
      <c r="K23" s="99"/>
      <c r="L23" s="100"/>
      <c r="M23" s="99"/>
      <c r="N23" s="256"/>
      <c r="O23" s="336"/>
    </row>
    <row r="24" spans="1:16" x14ac:dyDescent="0.25">
      <c r="A24" s="336"/>
      <c r="B24" s="399"/>
      <c r="C24" s="397"/>
      <c r="D24" s="397"/>
      <c r="E24" s="397"/>
      <c r="F24" s="397"/>
      <c r="G24" s="399"/>
      <c r="H24" s="399"/>
      <c r="I24" s="399"/>
      <c r="J24" s="397"/>
      <c r="K24" s="397"/>
      <c r="L24" s="397"/>
      <c r="M24" s="397"/>
      <c r="N24" s="397"/>
      <c r="O24" s="336"/>
    </row>
    <row r="25" spans="1:16" x14ac:dyDescent="0.25">
      <c r="A25" s="409" t="s">
        <v>59</v>
      </c>
      <c r="B25" s="410"/>
      <c r="C25" s="410"/>
      <c r="D25" s="410"/>
      <c r="E25" s="410"/>
      <c r="F25" s="410"/>
      <c r="G25" s="394"/>
      <c r="H25" s="397"/>
      <c r="I25" s="397"/>
      <c r="J25" s="397"/>
      <c r="K25" s="397"/>
      <c r="L25" s="397"/>
      <c r="M25" s="397"/>
      <c r="N25" s="397"/>
      <c r="O25" s="397"/>
    </row>
    <row r="26" spans="1:16" x14ac:dyDescent="0.25">
      <c r="A26" s="411" t="s">
        <v>94</v>
      </c>
      <c r="B26" s="336"/>
      <c r="C26" s="336"/>
      <c r="D26" s="336"/>
      <c r="E26" s="397"/>
      <c r="F26" s="397"/>
      <c r="G26" s="397"/>
      <c r="H26" s="397"/>
      <c r="I26" s="397"/>
      <c r="J26" s="397"/>
      <c r="K26" s="397"/>
      <c r="L26" s="397"/>
      <c r="M26" s="397"/>
      <c r="N26" s="397"/>
      <c r="O26" s="397"/>
    </row>
    <row r="27" spans="1:16" s="113" customFormat="1" x14ac:dyDescent="0.25">
      <c r="A27" s="412" t="s">
        <v>95</v>
      </c>
      <c r="B27" s="413"/>
      <c r="C27" s="414"/>
      <c r="D27" s="414"/>
      <c r="E27" s="415"/>
      <c r="F27" s="415"/>
      <c r="G27" s="415"/>
      <c r="H27" s="415"/>
      <c r="I27" s="415"/>
      <c r="J27" s="397"/>
      <c r="K27" s="397"/>
      <c r="L27" s="397"/>
      <c r="M27" s="397"/>
      <c r="N27" s="397"/>
      <c r="O27" s="397"/>
      <c r="P27"/>
    </row>
    <row r="28" spans="1:16" ht="15" customHeight="1" x14ac:dyDescent="0.3">
      <c r="A28" s="416"/>
      <c r="B28" s="336"/>
      <c r="C28" s="397"/>
      <c r="D28" s="397"/>
      <c r="E28" s="397"/>
      <c r="F28" s="397"/>
      <c r="G28" s="397"/>
      <c r="H28" s="397"/>
      <c r="I28" s="397"/>
      <c r="J28" s="664"/>
      <c r="K28" s="664"/>
      <c r="L28" s="664"/>
      <c r="M28" s="664"/>
      <c r="N28" s="664"/>
      <c r="O28" s="336"/>
    </row>
    <row r="29" spans="1:16" ht="20.25" x14ac:dyDescent="0.3">
      <c r="A29" s="1012" t="s">
        <v>187</v>
      </c>
      <c r="B29" s="1012"/>
      <c r="C29" s="1012"/>
      <c r="D29" s="1012"/>
      <c r="E29" s="1012"/>
      <c r="F29" s="1012"/>
      <c r="G29" s="1012"/>
      <c r="H29" s="1012"/>
      <c r="I29" s="1012"/>
      <c r="J29" s="681"/>
      <c r="K29" s="681"/>
      <c r="L29" s="681"/>
      <c r="M29" s="681"/>
      <c r="N29" s="681"/>
      <c r="O29" s="336"/>
    </row>
    <row r="30" spans="1:16" ht="20.25" customHeight="1" x14ac:dyDescent="0.3">
      <c r="A30" s="1014" t="s">
        <v>97</v>
      </c>
      <c r="B30" s="1014"/>
      <c r="C30" s="1014"/>
      <c r="D30" s="1014"/>
      <c r="E30" s="1014"/>
      <c r="F30" s="1014"/>
      <c r="G30" s="1014"/>
      <c r="H30" s="666"/>
      <c r="I30" s="666"/>
      <c r="J30" s="584"/>
      <c r="K30" s="584"/>
      <c r="L30" s="584"/>
      <c r="M30" s="584"/>
      <c r="N30" s="336"/>
    </row>
    <row r="31" spans="1:16" x14ac:dyDescent="0.25">
      <c r="A31" s="342" t="s">
        <v>1</v>
      </c>
      <c r="B31" s="343"/>
      <c r="C31" s="344" t="s">
        <v>32</v>
      </c>
      <c r="D31" s="342"/>
      <c r="E31" s="345" t="s">
        <v>3</v>
      </c>
      <c r="F31" s="342"/>
      <c r="G31" s="346" t="s">
        <v>4</v>
      </c>
      <c r="H31" s="672"/>
      <c r="I31" s="585"/>
      <c r="J31" s="585"/>
      <c r="K31" s="585"/>
      <c r="L31" s="585"/>
      <c r="M31" s="585"/>
      <c r="N31" s="584"/>
    </row>
    <row r="32" spans="1:16" x14ac:dyDescent="0.25">
      <c r="A32" s="18" t="s">
        <v>189</v>
      </c>
      <c r="B32" s="350"/>
      <c r="C32" s="351" t="s">
        <v>190</v>
      </c>
      <c r="D32" s="350"/>
      <c r="E32" s="352" t="s">
        <v>198</v>
      </c>
      <c r="F32" s="350"/>
      <c r="G32" s="353" t="s">
        <v>199</v>
      </c>
      <c r="H32" s="585"/>
      <c r="I32" s="336"/>
      <c r="J32" s="336"/>
      <c r="K32" s="336"/>
      <c r="L32" s="336"/>
      <c r="M32" s="336"/>
      <c r="N32" s="585"/>
    </row>
    <row r="33" spans="1:16" x14ac:dyDescent="0.25">
      <c r="A33" s="357" t="s">
        <v>8</v>
      </c>
      <c r="B33" s="358"/>
      <c r="C33" s="359">
        <v>45894</v>
      </c>
      <c r="D33" s="360"/>
      <c r="E33" s="361">
        <v>45894</v>
      </c>
      <c r="F33" s="360"/>
      <c r="G33" s="362">
        <v>45950</v>
      </c>
      <c r="H33" s="397"/>
      <c r="I33" s="336"/>
      <c r="J33" s="336"/>
      <c r="K33" s="336"/>
      <c r="L33" s="336"/>
      <c r="M33" s="336"/>
    </row>
    <row r="34" spans="1:16" x14ac:dyDescent="0.25">
      <c r="A34" s="357" t="s">
        <v>9</v>
      </c>
      <c r="B34" s="358"/>
      <c r="C34" s="359">
        <v>46005</v>
      </c>
      <c r="D34" s="360"/>
      <c r="E34" s="361">
        <v>45949</v>
      </c>
      <c r="F34" s="360"/>
      <c r="G34" s="362">
        <v>46005</v>
      </c>
      <c r="H34" s="397"/>
      <c r="I34" s="336"/>
      <c r="J34" s="336"/>
      <c r="K34" s="336"/>
      <c r="L34" s="336"/>
      <c r="M34" s="336"/>
    </row>
    <row r="35" spans="1:16" x14ac:dyDescent="0.25">
      <c r="A35" s="358" t="s">
        <v>10</v>
      </c>
      <c r="B35" s="358"/>
      <c r="C35" s="359">
        <v>45754</v>
      </c>
      <c r="D35" s="360"/>
      <c r="E35" s="361">
        <v>45754</v>
      </c>
      <c r="F35" s="360"/>
      <c r="G35" s="362">
        <v>45754</v>
      </c>
      <c r="H35" s="397"/>
      <c r="I35" s="336"/>
      <c r="J35" s="336"/>
      <c r="K35" s="336"/>
      <c r="L35" s="336"/>
      <c r="M35" s="336"/>
    </row>
    <row r="36" spans="1:16" x14ac:dyDescent="0.25">
      <c r="A36" s="373" t="s">
        <v>11</v>
      </c>
      <c r="B36" s="358"/>
      <c r="C36" s="359">
        <f>C33+8</f>
        <v>45902</v>
      </c>
      <c r="D36" s="360"/>
      <c r="E36" s="361">
        <f>E33-3</f>
        <v>45891</v>
      </c>
      <c r="F36" s="360"/>
      <c r="G36" s="362">
        <f>G33-3</f>
        <v>45947</v>
      </c>
      <c r="H36" s="397"/>
      <c r="I36" s="336"/>
      <c r="J36" s="336"/>
      <c r="K36" s="336"/>
      <c r="L36" s="336"/>
      <c r="M36" s="336"/>
    </row>
    <row r="37" spans="1:16" x14ac:dyDescent="0.25">
      <c r="A37" s="373" t="s">
        <v>200</v>
      </c>
      <c r="B37" s="358"/>
      <c r="C37" s="682" t="s">
        <v>41</v>
      </c>
      <c r="D37" s="360"/>
      <c r="E37" s="361">
        <f>E36-7</f>
        <v>45884</v>
      </c>
      <c r="F37" s="360"/>
      <c r="G37" s="362">
        <f>G36-7</f>
        <v>45940</v>
      </c>
      <c r="H37" s="397"/>
      <c r="I37" s="336"/>
      <c r="J37" s="336"/>
      <c r="K37" s="336"/>
      <c r="L37" s="336"/>
      <c r="M37" s="336"/>
    </row>
    <row r="38" spans="1:16" x14ac:dyDescent="0.25">
      <c r="A38" s="357" t="s">
        <v>25</v>
      </c>
      <c r="B38" s="358"/>
      <c r="C38" s="359">
        <f>C33+8</f>
        <v>45902</v>
      </c>
      <c r="D38" s="360"/>
      <c r="E38" s="361">
        <f>E33+8</f>
        <v>45902</v>
      </c>
      <c r="F38" s="360"/>
      <c r="G38" s="362">
        <f>G33+7</f>
        <v>45957</v>
      </c>
      <c r="H38" s="397"/>
      <c r="I38" s="397"/>
      <c r="J38" s="336"/>
      <c r="K38" s="336"/>
      <c r="L38" s="336"/>
      <c r="M38" s="336"/>
    </row>
    <row r="39" spans="1:16" x14ac:dyDescent="0.25">
      <c r="A39" s="358" t="s">
        <v>230</v>
      </c>
      <c r="B39" s="358"/>
      <c r="C39" s="359">
        <f>C12</f>
        <v>45960</v>
      </c>
      <c r="D39" s="360"/>
      <c r="E39" s="361">
        <f>E33+32</f>
        <v>45926</v>
      </c>
      <c r="F39" s="360"/>
      <c r="G39" s="362">
        <v>45981</v>
      </c>
      <c r="H39" s="397"/>
      <c r="I39" s="336"/>
      <c r="J39" s="336"/>
      <c r="K39" s="336"/>
      <c r="L39" s="336"/>
      <c r="M39" s="336"/>
    </row>
    <row r="40" spans="1:16" x14ac:dyDescent="0.25">
      <c r="A40" s="373" t="s">
        <v>100</v>
      </c>
      <c r="B40" s="358"/>
      <c r="C40" s="366">
        <v>45854</v>
      </c>
      <c r="D40" s="360"/>
      <c r="E40" s="361">
        <f>C40</f>
        <v>45854</v>
      </c>
      <c r="F40" s="360"/>
      <c r="G40" s="362">
        <f>C40</f>
        <v>45854</v>
      </c>
      <c r="H40" s="397"/>
      <c r="I40" s="336"/>
      <c r="J40" s="414"/>
      <c r="K40" s="336"/>
      <c r="L40" s="336"/>
      <c r="M40" s="336"/>
    </row>
    <row r="41" spans="1:16" x14ac:dyDescent="0.25">
      <c r="A41" s="375" t="s">
        <v>14</v>
      </c>
      <c r="B41" s="375"/>
      <c r="C41" s="376">
        <v>45863</v>
      </c>
      <c r="D41" s="377"/>
      <c r="E41" s="378">
        <f>C41</f>
        <v>45863</v>
      </c>
      <c r="F41" s="377"/>
      <c r="G41" s="379">
        <f>C41</f>
        <v>45863</v>
      </c>
      <c r="H41" s="415" t="s">
        <v>101</v>
      </c>
      <c r="I41" s="426">
        <v>45919</v>
      </c>
      <c r="J41" s="336"/>
      <c r="K41" s="336"/>
      <c r="L41" s="336"/>
      <c r="M41" s="336"/>
    </row>
    <row r="42" spans="1:16" x14ac:dyDescent="0.25">
      <c r="A42" s="371" t="s">
        <v>15</v>
      </c>
      <c r="B42" s="358"/>
      <c r="C42" s="376">
        <f>C33+4</f>
        <v>45898</v>
      </c>
      <c r="D42" s="380"/>
      <c r="E42" s="361">
        <f>E33+4</f>
        <v>45898</v>
      </c>
      <c r="F42" s="360"/>
      <c r="G42" s="362">
        <f>G33+4</f>
        <v>45954</v>
      </c>
      <c r="H42" s="397"/>
      <c r="I42" s="336"/>
      <c r="J42" s="336"/>
      <c r="K42" s="336"/>
      <c r="L42" s="336"/>
      <c r="M42" s="336"/>
    </row>
    <row r="43" spans="1:16" x14ac:dyDescent="0.25">
      <c r="A43" s="385" t="s">
        <v>19</v>
      </c>
      <c r="B43" s="358"/>
      <c r="C43" s="427">
        <v>45910</v>
      </c>
      <c r="D43" s="387"/>
      <c r="E43" s="386">
        <v>45910</v>
      </c>
      <c r="F43" s="387"/>
      <c r="G43" s="386">
        <f>G33+9</f>
        <v>45959</v>
      </c>
      <c r="H43" s="399"/>
      <c r="I43" s="336"/>
      <c r="J43" s="336"/>
      <c r="K43" s="336"/>
      <c r="L43" s="336"/>
      <c r="M43" s="336"/>
    </row>
    <row r="44" spans="1:16" x14ac:dyDescent="0.25">
      <c r="A44" s="391" t="s">
        <v>20</v>
      </c>
      <c r="B44" s="395"/>
      <c r="C44" s="396">
        <f>C33+8</f>
        <v>45902</v>
      </c>
      <c r="D44" s="397"/>
      <c r="E44" s="428">
        <f>E33+8</f>
        <v>45902</v>
      </c>
      <c r="F44" s="397"/>
      <c r="G44" s="429">
        <f>G33+7</f>
        <v>45957</v>
      </c>
      <c r="H44" s="397"/>
      <c r="I44" s="430" t="s">
        <v>65</v>
      </c>
      <c r="J44" s="336"/>
      <c r="K44" s="336"/>
      <c r="L44" s="336"/>
      <c r="M44" s="336"/>
    </row>
    <row r="45" spans="1:16" x14ac:dyDescent="0.25">
      <c r="A45" s="404" t="s">
        <v>102</v>
      </c>
      <c r="B45" s="395"/>
      <c r="C45" s="431">
        <f>C44+1</f>
        <v>45903</v>
      </c>
      <c r="D45" s="397"/>
      <c r="E45" s="428">
        <f>E44+1</f>
        <v>45903</v>
      </c>
      <c r="F45" s="397"/>
      <c r="G45" s="429">
        <f>G44+1</f>
        <v>45958</v>
      </c>
      <c r="H45" s="397"/>
      <c r="I45" s="397"/>
      <c r="J45" s="397"/>
      <c r="K45" s="397"/>
      <c r="L45" s="397"/>
      <c r="M45" s="397"/>
    </row>
    <row r="46" spans="1:16" x14ac:dyDescent="0.25">
      <c r="A46" s="336"/>
      <c r="B46" s="336"/>
      <c r="C46" s="397"/>
      <c r="D46" s="397"/>
      <c r="E46" s="397"/>
      <c r="F46" s="397"/>
      <c r="G46" s="397"/>
      <c r="H46" s="397"/>
      <c r="I46" s="397"/>
      <c r="J46" s="397"/>
      <c r="K46" s="397"/>
      <c r="L46" s="397"/>
      <c r="M46" s="397"/>
    </row>
    <row r="47" spans="1:16" x14ac:dyDescent="0.25">
      <c r="A47" s="411" t="s">
        <v>94</v>
      </c>
      <c r="B47" s="336"/>
      <c r="C47" s="336"/>
      <c r="D47" s="336"/>
      <c r="E47" s="397"/>
      <c r="F47" s="397"/>
      <c r="G47" s="397"/>
      <c r="H47" s="397"/>
      <c r="I47" s="397"/>
      <c r="J47" s="397"/>
      <c r="K47" s="397"/>
      <c r="L47" s="397"/>
      <c r="M47" s="397"/>
      <c r="N47" s="397"/>
      <c r="O47" s="397"/>
    </row>
    <row r="48" spans="1:16" s="113" customFormat="1" x14ac:dyDescent="0.25">
      <c r="A48" s="412" t="s">
        <v>95</v>
      </c>
      <c r="B48" s="413"/>
      <c r="C48" s="414"/>
      <c r="D48" s="414"/>
      <c r="E48" s="415"/>
      <c r="F48" s="415"/>
      <c r="G48" s="415"/>
      <c r="H48" s="415"/>
      <c r="I48" s="415"/>
      <c r="J48" s="397"/>
      <c r="K48" s="397"/>
      <c r="L48" s="397"/>
      <c r="M48" s="397"/>
      <c r="N48" s="397"/>
      <c r="O48" s="397"/>
      <c r="P48"/>
    </row>
    <row r="49" spans="1:14" x14ac:dyDescent="0.25">
      <c r="A49" s="336"/>
      <c r="B49" s="336"/>
      <c r="C49" s="397"/>
      <c r="D49" s="397"/>
      <c r="E49" s="397"/>
      <c r="F49" s="397"/>
      <c r="G49" s="397"/>
      <c r="H49" s="397"/>
      <c r="I49" s="397"/>
      <c r="J49" s="415"/>
      <c r="K49" s="415"/>
      <c r="L49" s="415"/>
      <c r="M49" s="415"/>
      <c r="N49" s="415"/>
    </row>
    <row r="50" spans="1:14" x14ac:dyDescent="0.25">
      <c r="A50" s="432"/>
      <c r="B50" s="414"/>
      <c r="C50" s="415"/>
      <c r="D50" s="415"/>
      <c r="E50" s="415"/>
      <c r="F50" s="415"/>
      <c r="G50" s="415"/>
      <c r="H50" s="415"/>
      <c r="I50" s="415"/>
      <c r="J50" s="415"/>
      <c r="K50" s="415"/>
      <c r="L50" s="415"/>
      <c r="M50" s="415"/>
      <c r="N50" s="415"/>
    </row>
    <row r="51" spans="1:14" x14ac:dyDescent="0.25">
      <c r="A51" s="434"/>
      <c r="B51" s="414"/>
      <c r="C51" s="415"/>
      <c r="D51" s="415"/>
      <c r="E51" s="415"/>
      <c r="F51" s="415"/>
      <c r="G51" s="415"/>
      <c r="H51" s="415"/>
      <c r="I51" s="415"/>
      <c r="J51" s="415"/>
      <c r="K51" s="415"/>
      <c r="L51" s="415"/>
      <c r="M51" s="415"/>
      <c r="N51" s="415"/>
    </row>
    <row r="52" spans="1:14" x14ac:dyDescent="0.25">
      <c r="A52" s="683"/>
      <c r="B52" s="414"/>
      <c r="C52" s="415"/>
      <c r="D52" s="415"/>
      <c r="E52" s="415"/>
      <c r="F52" s="415"/>
      <c r="G52" s="415"/>
      <c r="H52" s="415"/>
      <c r="I52" s="415"/>
      <c r="J52" s="415"/>
      <c r="K52" s="415"/>
      <c r="L52" s="415"/>
      <c r="M52" s="415"/>
      <c r="N52" s="415"/>
    </row>
    <row r="53" spans="1:14" x14ac:dyDescent="0.25">
      <c r="A53" s="434"/>
      <c r="B53" s="414"/>
      <c r="C53" s="415"/>
      <c r="D53" s="415"/>
      <c r="E53" s="415"/>
      <c r="F53" s="415"/>
      <c r="G53" s="415"/>
      <c r="H53" s="415"/>
      <c r="I53" s="415"/>
      <c r="J53" s="415"/>
      <c r="K53" s="415"/>
      <c r="L53" s="415"/>
      <c r="M53" s="415"/>
      <c r="N53" s="415"/>
    </row>
    <row r="54" spans="1:14" x14ac:dyDescent="0.25">
      <c r="A54" s="434"/>
      <c r="B54" s="414"/>
      <c r="C54" s="415"/>
      <c r="D54" s="415"/>
      <c r="E54" s="415"/>
      <c r="F54" s="415"/>
      <c r="G54" s="415"/>
      <c r="H54" s="415"/>
      <c r="I54" s="415"/>
      <c r="J54" s="415"/>
      <c r="K54" s="415"/>
      <c r="L54" s="415"/>
      <c r="M54" s="415"/>
      <c r="N54" s="415"/>
    </row>
    <row r="55" spans="1:14" x14ac:dyDescent="0.25">
      <c r="A55" s="434"/>
      <c r="B55" s="414"/>
      <c r="C55" s="415"/>
      <c r="D55" s="415"/>
      <c r="E55" s="415"/>
      <c r="F55" s="415"/>
      <c r="G55" s="415"/>
      <c r="H55" s="415"/>
      <c r="I55" s="415"/>
      <c r="J55" s="414"/>
      <c r="K55" s="414"/>
      <c r="L55" s="414"/>
      <c r="M55" s="414"/>
      <c r="N55" s="414"/>
    </row>
    <row r="56" spans="1:14" x14ac:dyDescent="0.25">
      <c r="A56" s="434"/>
      <c r="B56" s="414"/>
      <c r="C56" s="415"/>
      <c r="D56" s="415"/>
      <c r="E56" s="415"/>
      <c r="F56" s="415"/>
      <c r="G56" s="415"/>
      <c r="H56" s="415"/>
      <c r="I56" s="415"/>
      <c r="J56" s="414"/>
      <c r="K56" s="414"/>
      <c r="L56" s="414"/>
      <c r="M56" s="414"/>
      <c r="N56" s="414"/>
    </row>
    <row r="57" spans="1:14" x14ac:dyDescent="0.25">
      <c r="A57" s="684"/>
      <c r="B57" s="414"/>
      <c r="C57" s="414"/>
      <c r="D57" s="414"/>
      <c r="E57" s="414"/>
      <c r="F57" s="414"/>
      <c r="G57" s="414"/>
      <c r="H57" s="414"/>
      <c r="I57" s="414"/>
      <c r="J57" s="414"/>
      <c r="K57" s="414"/>
      <c r="L57" s="414"/>
      <c r="M57" s="414"/>
      <c r="N57" s="414"/>
    </row>
    <row r="58" spans="1:14" x14ac:dyDescent="0.25">
      <c r="A58" s="684"/>
      <c r="B58" s="414"/>
      <c r="C58" s="414"/>
      <c r="D58" s="414"/>
      <c r="E58" s="414"/>
      <c r="F58" s="414"/>
      <c r="G58" s="414"/>
      <c r="H58" s="414"/>
      <c r="I58" s="414"/>
      <c r="J58" s="414"/>
      <c r="K58" s="414"/>
      <c r="L58" s="414"/>
      <c r="M58" s="414"/>
      <c r="N58" s="414"/>
    </row>
    <row r="59" spans="1:14" ht="15" customHeight="1" x14ac:dyDescent="0.25">
      <c r="A59" s="434"/>
      <c r="B59" s="414"/>
      <c r="C59" s="414"/>
      <c r="D59" s="414"/>
      <c r="E59" s="414"/>
      <c r="F59" s="414"/>
      <c r="G59" s="414"/>
      <c r="H59" s="414"/>
      <c r="I59" s="414"/>
      <c r="J59" s="414"/>
      <c r="K59" s="414"/>
      <c r="L59" s="414"/>
      <c r="M59" s="414"/>
      <c r="N59" s="414"/>
    </row>
    <row r="60" spans="1:14" x14ac:dyDescent="0.25">
      <c r="A60" s="434"/>
      <c r="B60" s="414"/>
      <c r="C60" s="414"/>
      <c r="D60" s="414"/>
      <c r="E60" s="414"/>
      <c r="F60" s="414"/>
      <c r="G60" s="414"/>
      <c r="H60" s="414"/>
      <c r="I60" s="414"/>
      <c r="J60" s="414"/>
      <c r="K60" s="414"/>
      <c r="L60" s="414"/>
      <c r="M60" s="414"/>
      <c r="N60" s="414"/>
    </row>
    <row r="61" spans="1:14" ht="15.75" customHeight="1" x14ac:dyDescent="0.25">
      <c r="A61" s="683"/>
      <c r="B61" s="414"/>
      <c r="C61" s="414"/>
      <c r="D61" s="414"/>
      <c r="E61" s="414"/>
      <c r="F61" s="414"/>
      <c r="G61" s="414"/>
      <c r="H61" s="414"/>
      <c r="I61" s="414"/>
      <c r="J61" s="414"/>
      <c r="K61" s="414"/>
      <c r="L61" s="414"/>
      <c r="M61" s="414"/>
      <c r="N61" s="414"/>
    </row>
    <row r="62" spans="1:14" x14ac:dyDescent="0.25">
      <c r="A62" s="434"/>
      <c r="B62" s="414"/>
      <c r="C62" s="414"/>
      <c r="D62" s="414"/>
      <c r="E62" s="414"/>
      <c r="F62" s="414"/>
      <c r="G62" s="414"/>
      <c r="H62" s="414"/>
      <c r="I62" s="414"/>
      <c r="J62" s="414"/>
      <c r="K62" s="414"/>
      <c r="L62" s="414"/>
      <c r="M62" s="414"/>
      <c r="N62" s="414"/>
    </row>
    <row r="63" spans="1:14" ht="18" customHeight="1" x14ac:dyDescent="0.25">
      <c r="A63" s="432"/>
      <c r="B63" s="414"/>
      <c r="C63" s="415"/>
      <c r="D63" s="415"/>
      <c r="E63" s="415"/>
      <c r="F63" s="415"/>
      <c r="G63" s="415"/>
      <c r="H63" s="415"/>
      <c r="I63" s="415"/>
      <c r="J63" s="415"/>
      <c r="K63" s="415"/>
      <c r="L63" s="415"/>
      <c r="M63" s="415"/>
      <c r="N63" s="415"/>
    </row>
    <row r="64" spans="1:14" x14ac:dyDescent="0.25">
      <c r="A64" s="432"/>
    </row>
    <row r="65" spans="1:9" x14ac:dyDescent="0.25">
      <c r="A65" s="434"/>
      <c r="B65" s="414"/>
      <c r="C65" s="414"/>
      <c r="D65" s="414"/>
      <c r="E65" s="414"/>
      <c r="F65" s="414"/>
      <c r="G65" s="414"/>
      <c r="H65" s="414"/>
      <c r="I65" s="414"/>
    </row>
    <row r="66" spans="1:9" x14ac:dyDescent="0.25">
      <c r="A66" s="434"/>
    </row>
    <row r="67" spans="1:9" x14ac:dyDescent="0.25">
      <c r="A67" s="685"/>
    </row>
    <row r="68" spans="1:9" x14ac:dyDescent="0.25">
      <c r="A68" s="685"/>
    </row>
  </sheetData>
  <mergeCells count="4">
    <mergeCell ref="A2:I2"/>
    <mergeCell ref="A3:G3"/>
    <mergeCell ref="A29:I29"/>
    <mergeCell ref="A30:G3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74358-46D3-4CAB-BD08-5E84121C17F8}">
  <dimension ref="A1:IM49"/>
  <sheetViews>
    <sheetView workbookViewId="0">
      <selection activeCell="A6" sqref="A6"/>
    </sheetView>
  </sheetViews>
  <sheetFormatPr defaultColWidth="30.85546875" defaultRowHeight="12.75" x14ac:dyDescent="0.2"/>
  <cols>
    <col min="1" max="1" width="53.5703125" style="2" customWidth="1"/>
    <col min="2" max="2" width="1.7109375" style="2" customWidth="1"/>
    <col min="3" max="3" width="9.7109375" style="3" customWidth="1"/>
    <col min="4" max="4" width="1.7109375" style="2" customWidth="1"/>
    <col min="5" max="5" width="9.7109375" style="3" customWidth="1"/>
    <col min="6" max="6" width="1.7109375" style="2" customWidth="1"/>
    <col min="7" max="7" width="9.7109375" style="3" customWidth="1"/>
    <col min="8" max="8" width="4.140625" style="2" customWidth="1"/>
    <col min="9" max="9" width="20.140625" style="2" customWidth="1"/>
    <col min="10" max="10" width="1.7109375" style="2" customWidth="1"/>
    <col min="11" max="11" width="9.28515625" style="2" customWidth="1"/>
    <col min="12" max="12" width="1.7109375" style="2" customWidth="1"/>
    <col min="13" max="13" width="9.140625" style="2" customWidth="1"/>
    <col min="14" max="14" width="1.7109375" style="2" customWidth="1"/>
    <col min="15" max="15" width="9.140625" style="2" customWidth="1"/>
    <col min="16" max="16" width="1.7109375" style="2" hidden="1" customWidth="1"/>
    <col min="17" max="17" width="9.140625" style="2" hidden="1" customWidth="1"/>
    <col min="18" max="18" width="1.5703125" style="2" hidden="1" customWidth="1"/>
    <col min="19" max="19" width="9.140625" style="2" hidden="1" customWidth="1"/>
    <col min="20" max="20" width="1.28515625" style="2" hidden="1" customWidth="1"/>
    <col min="21" max="21" width="2" style="2" customWidth="1"/>
    <col min="22" max="16384" width="30.85546875" style="2"/>
  </cols>
  <sheetData>
    <row r="1" spans="1:247" x14ac:dyDescent="0.2">
      <c r="A1" s="1">
        <f ca="1">NOW()</f>
        <v>46051.643471180556</v>
      </c>
      <c r="D1" s="4"/>
      <c r="E1" s="5"/>
    </row>
    <row r="2" spans="1:247" ht="21" thickBot="1" x14ac:dyDescent="0.35">
      <c r="A2" s="1002" t="s">
        <v>500</v>
      </c>
      <c r="B2" s="1003"/>
      <c r="C2" s="1003"/>
      <c r="D2" s="1003"/>
      <c r="E2" s="1003"/>
      <c r="F2" s="1003"/>
      <c r="G2" s="1003"/>
    </row>
    <row r="3" spans="1:247" ht="20.25" x14ac:dyDescent="0.3">
      <c r="A3" s="1004" t="s">
        <v>0</v>
      </c>
      <c r="B3" s="1004"/>
      <c r="C3" s="1004"/>
      <c r="D3" s="1004"/>
      <c r="E3" s="1004"/>
      <c r="F3" s="1004"/>
      <c r="G3" s="1004"/>
      <c r="I3" s="1015" t="s">
        <v>188</v>
      </c>
      <c r="J3" s="1016"/>
      <c r="K3" s="1016"/>
      <c r="L3" s="1016"/>
      <c r="M3" s="1016"/>
      <c r="N3" s="1016"/>
      <c r="O3" s="1016"/>
      <c r="P3" s="1016"/>
      <c r="Q3" s="1016"/>
      <c r="R3" s="1016"/>
      <c r="S3" s="1016"/>
      <c r="T3" s="1016"/>
      <c r="U3" s="1017"/>
    </row>
    <row r="4" spans="1:247" x14ac:dyDescent="0.2">
      <c r="A4" s="6" t="s">
        <v>1</v>
      </c>
      <c r="B4" s="6"/>
      <c r="C4" s="686" t="s">
        <v>2</v>
      </c>
      <c r="D4" s="6"/>
      <c r="E4" s="7" t="s">
        <v>3</v>
      </c>
      <c r="F4" s="6"/>
      <c r="G4" s="8" t="s">
        <v>4</v>
      </c>
      <c r="H4" s="9"/>
      <c r="I4" s="10"/>
      <c r="J4" s="11"/>
      <c r="K4" s="12" t="s">
        <v>5</v>
      </c>
      <c r="L4" s="13"/>
      <c r="M4" s="14" t="s">
        <v>6</v>
      </c>
      <c r="N4" s="11"/>
      <c r="O4" s="15" t="s">
        <v>7</v>
      </c>
      <c r="P4" s="11"/>
      <c r="Q4" s="16"/>
      <c r="R4" s="11"/>
      <c r="S4" s="17"/>
      <c r="T4" s="11"/>
      <c r="U4" s="98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</row>
    <row r="5" spans="1:247" x14ac:dyDescent="0.2">
      <c r="A5" s="18" t="s">
        <v>510</v>
      </c>
      <c r="B5" s="18"/>
      <c r="C5" s="687" t="s">
        <v>501</v>
      </c>
      <c r="D5" s="18"/>
      <c r="E5" s="19" t="s">
        <v>502</v>
      </c>
      <c r="F5" s="18"/>
      <c r="G5" s="20" t="s">
        <v>503</v>
      </c>
      <c r="H5" s="21"/>
      <c r="I5" s="675" t="s">
        <v>504</v>
      </c>
      <c r="K5" s="22" t="s">
        <v>505</v>
      </c>
      <c r="L5" s="23"/>
      <c r="M5" s="24" t="s">
        <v>506</v>
      </c>
      <c r="N5" s="23"/>
      <c r="O5" s="25" t="s">
        <v>507</v>
      </c>
      <c r="P5" s="23"/>
      <c r="Q5" s="26"/>
      <c r="R5" s="23"/>
      <c r="S5" s="27"/>
      <c r="T5" s="23"/>
      <c r="U5" s="990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</row>
    <row r="6" spans="1:247" ht="15" x14ac:dyDescent="0.25">
      <c r="B6" s="28"/>
      <c r="C6" s="688"/>
      <c r="D6" s="28"/>
      <c r="E6" s="29"/>
      <c r="F6" s="28"/>
      <c r="G6" s="30"/>
      <c r="H6" s="28"/>
      <c r="I6" s="31"/>
      <c r="J6" s="534"/>
      <c r="K6" s="535"/>
      <c r="L6" s="534"/>
      <c r="M6" s="689"/>
      <c r="N6" s="534"/>
      <c r="O6" s="690"/>
      <c r="P6" s="534"/>
      <c r="Q6" s="691"/>
      <c r="R6" s="534"/>
      <c r="S6" s="692"/>
      <c r="T6" s="534"/>
      <c r="U6" s="991"/>
    </row>
    <row r="7" spans="1:247" ht="15" x14ac:dyDescent="0.25">
      <c r="A7" s="38" t="s">
        <v>8</v>
      </c>
      <c r="B7" s="39"/>
      <c r="C7" s="693">
        <v>45796</v>
      </c>
      <c r="D7" s="39"/>
      <c r="E7" s="40">
        <v>45796</v>
      </c>
      <c r="F7" s="39"/>
      <c r="G7" s="41">
        <v>45838</v>
      </c>
      <c r="H7" s="28"/>
      <c r="I7" s="42">
        <v>45817</v>
      </c>
      <c r="J7" s="43"/>
      <c r="K7" s="44">
        <v>45817</v>
      </c>
      <c r="L7" s="43"/>
      <c r="M7" s="45">
        <v>45852</v>
      </c>
      <c r="N7" s="43"/>
      <c r="O7" s="46">
        <v>45867</v>
      </c>
      <c r="P7" s="43"/>
      <c r="Q7" s="47"/>
      <c r="R7" s="43"/>
      <c r="S7" s="48"/>
      <c r="T7" s="43"/>
      <c r="U7" s="992"/>
    </row>
    <row r="8" spans="1:247" ht="15" x14ac:dyDescent="0.25">
      <c r="A8" s="49" t="s">
        <v>9</v>
      </c>
      <c r="B8" s="50"/>
      <c r="C8" s="694">
        <v>45893</v>
      </c>
      <c r="D8" s="50"/>
      <c r="E8" s="51">
        <v>45851</v>
      </c>
      <c r="F8" s="50"/>
      <c r="G8" s="52">
        <v>45893</v>
      </c>
      <c r="H8" s="28"/>
      <c r="I8" s="42">
        <v>45883</v>
      </c>
      <c r="J8" s="43"/>
      <c r="K8" s="44">
        <v>45883</v>
      </c>
      <c r="L8" s="43"/>
      <c r="M8" s="45">
        <v>45867</v>
      </c>
      <c r="N8" s="43"/>
      <c r="O8" s="46">
        <v>45883</v>
      </c>
      <c r="P8" s="43"/>
      <c r="Q8" s="47"/>
      <c r="R8" s="43"/>
      <c r="S8" s="48"/>
      <c r="T8" s="43"/>
      <c r="U8" s="992"/>
    </row>
    <row r="9" spans="1:247" ht="15" x14ac:dyDescent="0.25">
      <c r="A9" s="53" t="s">
        <v>10</v>
      </c>
      <c r="B9" s="50"/>
      <c r="C9" s="694">
        <v>45719</v>
      </c>
      <c r="D9" s="50"/>
      <c r="E9" s="51">
        <f>C9</f>
        <v>45719</v>
      </c>
      <c r="F9" s="50"/>
      <c r="G9" s="52">
        <f>E9</f>
        <v>45719</v>
      </c>
      <c r="H9" s="28"/>
      <c r="I9" s="42">
        <f>C9</f>
        <v>45719</v>
      </c>
      <c r="J9" s="43"/>
      <c r="K9" s="44">
        <v>45719</v>
      </c>
      <c r="L9" s="43"/>
      <c r="M9" s="45">
        <v>45719</v>
      </c>
      <c r="N9" s="43"/>
      <c r="O9" s="46">
        <f>K9</f>
        <v>45719</v>
      </c>
      <c r="P9" s="43"/>
      <c r="Q9" s="47"/>
      <c r="R9" s="43"/>
      <c r="S9" s="48"/>
      <c r="T9" s="43"/>
      <c r="U9" s="992"/>
    </row>
    <row r="10" spans="1:247" ht="15" x14ac:dyDescent="0.25">
      <c r="A10" s="53" t="s">
        <v>11</v>
      </c>
      <c r="B10" s="50"/>
      <c r="C10" s="694">
        <f>C7-3</f>
        <v>45793</v>
      </c>
      <c r="D10" s="50"/>
      <c r="E10" s="51">
        <f>E7-3</f>
        <v>45793</v>
      </c>
      <c r="F10" s="50"/>
      <c r="G10" s="52">
        <f>G7-3</f>
        <v>45835</v>
      </c>
      <c r="H10" s="28"/>
      <c r="I10" s="42"/>
      <c r="J10" s="43"/>
      <c r="K10" s="44">
        <f>K7-3</f>
        <v>45814</v>
      </c>
      <c r="L10" s="43"/>
      <c r="M10" s="45">
        <f>M7-3</f>
        <v>45849</v>
      </c>
      <c r="N10" s="43"/>
      <c r="O10" s="46">
        <f>O7-3</f>
        <v>45864</v>
      </c>
      <c r="P10" s="43"/>
      <c r="Q10" s="47"/>
      <c r="R10" s="43"/>
      <c r="S10" s="48"/>
      <c r="T10" s="43"/>
      <c r="U10" s="992"/>
    </row>
    <row r="11" spans="1:247" ht="15" x14ac:dyDescent="0.25">
      <c r="A11" s="53" t="s">
        <v>27</v>
      </c>
      <c r="B11" s="50"/>
      <c r="C11" s="694">
        <f>C10-7</f>
        <v>45786</v>
      </c>
      <c r="D11" s="50"/>
      <c r="E11" s="51">
        <f>E10-7</f>
        <v>45786</v>
      </c>
      <c r="F11" s="50"/>
      <c r="G11" s="52">
        <f>G10-7</f>
        <v>45828</v>
      </c>
      <c r="H11" s="28"/>
      <c r="I11" s="42"/>
      <c r="J11" s="43"/>
      <c r="K11" s="44"/>
      <c r="L11" s="43"/>
      <c r="M11" s="45"/>
      <c r="N11" s="43"/>
      <c r="O11" s="46"/>
      <c r="P11" s="43"/>
      <c r="Q11" s="47"/>
      <c r="R11" s="43"/>
      <c r="S11" s="48"/>
      <c r="T11" s="43"/>
      <c r="U11" s="992"/>
    </row>
    <row r="12" spans="1:247" ht="15" x14ac:dyDescent="0.25">
      <c r="A12" s="49" t="s">
        <v>209</v>
      </c>
      <c r="B12" s="50"/>
      <c r="C12" s="695">
        <f>C7+8</f>
        <v>45804</v>
      </c>
      <c r="D12" s="993"/>
      <c r="E12" s="994">
        <f>E7+8</f>
        <v>45804</v>
      </c>
      <c r="F12" s="50"/>
      <c r="G12" s="52">
        <f>G7+7</f>
        <v>45845</v>
      </c>
      <c r="H12" s="28"/>
      <c r="I12" s="54" t="s">
        <v>195</v>
      </c>
      <c r="J12" s="43"/>
      <c r="K12" s="44">
        <f>K7+7</f>
        <v>45824</v>
      </c>
      <c r="L12" s="43"/>
      <c r="M12" s="55">
        <f>M7+7</f>
        <v>45859</v>
      </c>
      <c r="N12" s="43"/>
      <c r="O12" s="56">
        <f>O7+7</f>
        <v>45874</v>
      </c>
      <c r="P12" s="43"/>
      <c r="Q12" s="57"/>
      <c r="R12" s="698"/>
      <c r="S12" s="58"/>
      <c r="T12" s="698"/>
      <c r="U12" s="992"/>
    </row>
    <row r="13" spans="1:247" ht="15" x14ac:dyDescent="0.25">
      <c r="A13" s="53" t="s">
        <v>12</v>
      </c>
      <c r="B13" s="50"/>
      <c r="C13" s="694">
        <f>C7+67</f>
        <v>45863</v>
      </c>
      <c r="D13" s="50"/>
      <c r="E13" s="51">
        <f>E7+32</f>
        <v>45828</v>
      </c>
      <c r="F13" s="50"/>
      <c r="G13" s="52">
        <f>G7+32</f>
        <v>45870</v>
      </c>
      <c r="H13" s="28"/>
      <c r="I13" s="42"/>
      <c r="J13" s="43"/>
      <c r="K13" s="44">
        <v>45856</v>
      </c>
      <c r="L13" s="43"/>
      <c r="M13" s="45">
        <v>118908</v>
      </c>
      <c r="N13" s="43"/>
      <c r="O13" s="46">
        <v>45876</v>
      </c>
      <c r="P13" s="43"/>
      <c r="Q13" s="47"/>
      <c r="R13" s="43"/>
      <c r="S13" s="48"/>
      <c r="T13" s="43"/>
      <c r="U13" s="992"/>
    </row>
    <row r="14" spans="1:247" x14ac:dyDescent="0.2">
      <c r="A14" s="53" t="s">
        <v>210</v>
      </c>
      <c r="B14" s="50"/>
      <c r="C14" s="694">
        <v>45751</v>
      </c>
      <c r="D14" s="50"/>
      <c r="E14" s="51">
        <f>C14</f>
        <v>45751</v>
      </c>
      <c r="F14" s="50"/>
      <c r="G14" s="52">
        <f>C14</f>
        <v>45751</v>
      </c>
      <c r="H14" s="28"/>
      <c r="I14" s="59" t="s">
        <v>13</v>
      </c>
      <c r="J14" s="60"/>
      <c r="K14" s="61">
        <f>C14</f>
        <v>45751</v>
      </c>
      <c r="L14" s="60"/>
      <c r="M14" s="699">
        <f>C14</f>
        <v>45751</v>
      </c>
      <c r="N14" s="60"/>
      <c r="O14" s="700">
        <f>C14</f>
        <v>45751</v>
      </c>
      <c r="P14" s="60"/>
      <c r="Q14" s="701"/>
      <c r="R14" s="702"/>
      <c r="S14" s="703"/>
      <c r="T14" s="702"/>
      <c r="U14" s="995"/>
    </row>
    <row r="15" spans="1:247" x14ac:dyDescent="0.2">
      <c r="A15" s="53" t="s">
        <v>14</v>
      </c>
      <c r="B15" s="50"/>
      <c r="C15" s="694">
        <v>45756</v>
      </c>
      <c r="D15" s="50"/>
      <c r="E15" s="51">
        <f>C15</f>
        <v>45756</v>
      </c>
      <c r="F15" s="50"/>
      <c r="G15" s="52">
        <f>C15</f>
        <v>45756</v>
      </c>
      <c r="H15" s="28"/>
      <c r="I15" s="59"/>
      <c r="J15" s="60"/>
      <c r="K15" s="61"/>
      <c r="L15" s="60"/>
      <c r="M15" s="62"/>
      <c r="N15" s="60"/>
      <c r="O15" s="63"/>
      <c r="P15" s="60"/>
      <c r="Q15" s="64"/>
      <c r="R15" s="60"/>
      <c r="S15" s="65"/>
      <c r="T15" s="60"/>
      <c r="U15" s="995"/>
    </row>
    <row r="16" spans="1:247" ht="24" x14ac:dyDescent="0.2">
      <c r="A16" s="49" t="s">
        <v>15</v>
      </c>
      <c r="B16" s="50"/>
      <c r="C16" s="694">
        <v>45786</v>
      </c>
      <c r="D16" s="50"/>
      <c r="E16" s="51">
        <f>C16</f>
        <v>45786</v>
      </c>
      <c r="F16" s="50"/>
      <c r="G16" s="52">
        <f>C16</f>
        <v>45786</v>
      </c>
      <c r="H16" s="28"/>
      <c r="I16" s="59" t="s">
        <v>196</v>
      </c>
      <c r="J16" s="66"/>
      <c r="K16" s="67">
        <v>45814</v>
      </c>
      <c r="L16" s="66"/>
      <c r="M16" s="68">
        <f>K16</f>
        <v>45814</v>
      </c>
      <c r="N16" s="66"/>
      <c r="O16" s="69">
        <f>K16</f>
        <v>45814</v>
      </c>
      <c r="P16" s="66"/>
      <c r="Q16" s="70"/>
      <c r="R16" s="66"/>
      <c r="S16" s="71"/>
      <c r="T16" s="66"/>
      <c r="U16" s="996"/>
    </row>
    <row r="17" spans="1:247" ht="15" hidden="1" x14ac:dyDescent="0.25">
      <c r="A17" s="72" t="s">
        <v>16</v>
      </c>
      <c r="B17" s="50"/>
      <c r="C17" s="694"/>
      <c r="D17" s="50"/>
      <c r="E17" s="51"/>
      <c r="F17" s="50"/>
      <c r="G17" s="73"/>
      <c r="H17" s="28"/>
      <c r="I17" s="74" t="s">
        <v>17</v>
      </c>
      <c r="J17" s="704"/>
      <c r="K17" s="61"/>
      <c r="L17" s="704"/>
      <c r="M17" s="75"/>
      <c r="N17" s="704"/>
      <c r="O17" s="76"/>
      <c r="P17" s="704"/>
      <c r="Q17" s="77"/>
      <c r="R17" s="704"/>
      <c r="S17" s="78"/>
      <c r="T17" s="704"/>
      <c r="U17" s="997"/>
    </row>
    <row r="18" spans="1:247" ht="15" x14ac:dyDescent="0.25">
      <c r="A18" s="53" t="s">
        <v>18</v>
      </c>
      <c r="B18" s="50"/>
      <c r="C18" s="694">
        <v>45786</v>
      </c>
      <c r="D18" s="50"/>
      <c r="E18" s="51">
        <f>C18</f>
        <v>45786</v>
      </c>
      <c r="F18" s="50"/>
      <c r="G18" s="52">
        <f>C18</f>
        <v>45786</v>
      </c>
      <c r="H18" s="28"/>
      <c r="I18" s="74"/>
      <c r="J18" s="566"/>
      <c r="K18" s="61"/>
      <c r="L18" s="566"/>
      <c r="M18" s="705"/>
      <c r="N18" s="566"/>
      <c r="O18" s="706"/>
      <c r="P18" s="566"/>
      <c r="Q18" s="707"/>
      <c r="R18" s="566"/>
      <c r="S18" s="708"/>
      <c r="T18" s="566"/>
      <c r="U18" s="998"/>
    </row>
    <row r="19" spans="1:247" x14ac:dyDescent="0.2">
      <c r="A19" s="84" t="s">
        <v>19</v>
      </c>
      <c r="B19" s="709"/>
      <c r="C19" s="709">
        <f>C7+9</f>
        <v>45805</v>
      </c>
      <c r="D19" s="709"/>
      <c r="E19" s="709">
        <f>E7+9</f>
        <v>45805</v>
      </c>
      <c r="F19" s="709"/>
      <c r="G19" s="709">
        <f>G7+9</f>
        <v>45847</v>
      </c>
      <c r="H19" s="28"/>
      <c r="I19" s="85"/>
      <c r="J19" s="86"/>
      <c r="K19" s="61"/>
      <c r="L19" s="710"/>
      <c r="M19" s="87"/>
      <c r="N19" s="86"/>
      <c r="O19" s="88"/>
      <c r="P19" s="86"/>
      <c r="Q19" s="89"/>
      <c r="R19" s="710"/>
      <c r="S19" s="90"/>
      <c r="T19" s="710"/>
      <c r="U19" s="999"/>
    </row>
    <row r="20" spans="1:247" ht="15" x14ac:dyDescent="0.25">
      <c r="C20" s="711"/>
      <c r="E20" s="91"/>
      <c r="G20" s="92"/>
      <c r="I20" s="93"/>
      <c r="J20" s="566"/>
      <c r="K20" s="567"/>
      <c r="L20" s="566"/>
      <c r="M20" s="705"/>
      <c r="N20" s="566"/>
      <c r="O20" s="706"/>
      <c r="P20" s="566"/>
      <c r="Q20" s="707"/>
      <c r="R20" s="566"/>
      <c r="S20" s="708"/>
      <c r="T20" s="566"/>
      <c r="U20" s="998"/>
    </row>
    <row r="21" spans="1:247" ht="15" x14ac:dyDescent="0.25">
      <c r="A21" s="2" t="s">
        <v>20</v>
      </c>
      <c r="B21" s="95"/>
      <c r="C21" s="712">
        <f>C12</f>
        <v>45804</v>
      </c>
      <c r="D21" s="95"/>
      <c r="E21" s="96">
        <f>E12</f>
        <v>45804</v>
      </c>
      <c r="F21" s="95"/>
      <c r="G21" s="97">
        <f>G12</f>
        <v>45845</v>
      </c>
      <c r="I21" s="678" t="s">
        <v>197</v>
      </c>
      <c r="J21" s="566"/>
      <c r="K21" s="567">
        <f>K12</f>
        <v>45824</v>
      </c>
      <c r="L21" s="566"/>
      <c r="M21" s="705">
        <f>M12</f>
        <v>45859</v>
      </c>
      <c r="N21" s="566"/>
      <c r="O21" s="706">
        <f>O12</f>
        <v>45874</v>
      </c>
      <c r="P21" s="566"/>
      <c r="Q21" s="707"/>
      <c r="R21" s="566"/>
      <c r="S21" s="708"/>
      <c r="T21" s="566"/>
      <c r="U21" s="998"/>
    </row>
    <row r="22" spans="1:247" ht="15.75" thickBot="1" x14ac:dyDescent="0.3">
      <c r="A22" s="98" t="s">
        <v>21</v>
      </c>
      <c r="B22" s="95"/>
      <c r="C22" s="712">
        <f>C21+1</f>
        <v>45805</v>
      </c>
      <c r="D22" s="95"/>
      <c r="E22" s="96">
        <f>E21+1</f>
        <v>45805</v>
      </c>
      <c r="F22" s="95"/>
      <c r="G22" s="97">
        <f>G12+1</f>
        <v>45846</v>
      </c>
      <c r="I22" s="679" t="s">
        <v>22</v>
      </c>
      <c r="J22" s="99"/>
      <c r="K22" s="100">
        <f>K21+1</f>
        <v>45825</v>
      </c>
      <c r="L22" s="99"/>
      <c r="M22" s="101">
        <f>M21+1</f>
        <v>45860</v>
      </c>
      <c r="N22" s="99"/>
      <c r="O22" s="102">
        <f>O21+1</f>
        <v>45875</v>
      </c>
      <c r="P22" s="99"/>
      <c r="Q22" s="103"/>
      <c r="R22" s="99"/>
      <c r="S22" s="104"/>
      <c r="T22" s="99"/>
      <c r="U22" s="1000"/>
    </row>
    <row r="23" spans="1:247" x14ac:dyDescent="0.2">
      <c r="B23" s="105"/>
      <c r="C23" s="106"/>
      <c r="D23" s="105"/>
      <c r="E23" s="106"/>
      <c r="F23" s="105"/>
      <c r="G23" s="106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</row>
    <row r="24" spans="1:247" hidden="1" x14ac:dyDescent="0.2">
      <c r="B24" s="105"/>
      <c r="C24" s="105"/>
      <c r="D24" s="105"/>
      <c r="E24" s="105"/>
      <c r="F24" s="105"/>
      <c r="G24" s="10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</row>
    <row r="25" spans="1:247" ht="20.25" x14ac:dyDescent="0.3">
      <c r="A25" s="1002" t="s">
        <v>508</v>
      </c>
      <c r="B25" s="1003"/>
      <c r="C25" s="1003"/>
      <c r="D25" s="1003"/>
      <c r="E25" s="1003"/>
      <c r="F25" s="1003"/>
      <c r="G25" s="1003"/>
    </row>
    <row r="26" spans="1:247" ht="20.25" x14ac:dyDescent="0.3">
      <c r="A26" s="1008" t="s">
        <v>23</v>
      </c>
      <c r="B26" s="1008"/>
      <c r="C26" s="1008"/>
      <c r="D26" s="1008"/>
      <c r="E26" s="1008"/>
      <c r="F26" s="1008"/>
      <c r="G26" s="1008"/>
    </row>
    <row r="27" spans="1:247" x14ac:dyDescent="0.2">
      <c r="A27" s="6" t="s">
        <v>1</v>
      </c>
      <c r="B27" s="6"/>
      <c r="C27" s="686" t="s">
        <v>2</v>
      </c>
      <c r="D27" s="6"/>
      <c r="E27" s="7" t="s">
        <v>3</v>
      </c>
      <c r="F27" s="6"/>
      <c r="G27" s="8" t="s">
        <v>4</v>
      </c>
      <c r="H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9"/>
      <c r="IF27" s="9"/>
      <c r="IG27" s="9"/>
      <c r="IH27" s="9"/>
      <c r="II27" s="9"/>
      <c r="IJ27" s="9"/>
      <c r="IK27" s="9"/>
      <c r="IL27" s="9"/>
      <c r="IM27" s="9"/>
    </row>
    <row r="28" spans="1:247" x14ac:dyDescent="0.2">
      <c r="A28" s="18"/>
      <c r="B28" s="18"/>
      <c r="C28" s="687" t="s">
        <v>501</v>
      </c>
      <c r="D28" s="18"/>
      <c r="E28" s="19" t="s">
        <v>502</v>
      </c>
      <c r="F28" s="18"/>
      <c r="G28" s="20" t="s">
        <v>503</v>
      </c>
      <c r="H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</row>
    <row r="29" spans="1:247" x14ac:dyDescent="0.2">
      <c r="B29" s="28"/>
      <c r="C29" s="688"/>
      <c r="D29" s="28"/>
      <c r="E29" s="29"/>
      <c r="F29" s="28"/>
      <c r="G29" s="30"/>
      <c r="H29" s="28"/>
    </row>
    <row r="30" spans="1:247" x14ac:dyDescent="0.2">
      <c r="A30" s="38" t="s">
        <v>8</v>
      </c>
      <c r="B30" s="39"/>
      <c r="C30" s="693">
        <f>C7</f>
        <v>45796</v>
      </c>
      <c r="D30" s="39"/>
      <c r="E30" s="40">
        <f>E7</f>
        <v>45796</v>
      </c>
      <c r="F30" s="39"/>
      <c r="G30" s="41">
        <f>G7</f>
        <v>45838</v>
      </c>
      <c r="H30" s="28"/>
    </row>
    <row r="31" spans="1:247" x14ac:dyDescent="0.2">
      <c r="A31" s="49" t="s">
        <v>9</v>
      </c>
      <c r="B31" s="50"/>
      <c r="C31" s="694">
        <f>C8</f>
        <v>45893</v>
      </c>
      <c r="D31" s="50"/>
      <c r="E31" s="51">
        <f>E8</f>
        <v>45851</v>
      </c>
      <c r="F31" s="50"/>
      <c r="G31" s="52">
        <f>G8</f>
        <v>45893</v>
      </c>
      <c r="H31" s="28"/>
    </row>
    <row r="32" spans="1:247" x14ac:dyDescent="0.2">
      <c r="A32" s="53" t="s">
        <v>10</v>
      </c>
      <c r="B32" s="50"/>
      <c r="C32" s="694">
        <v>45719</v>
      </c>
      <c r="D32" s="50"/>
      <c r="E32" s="51">
        <f>C32</f>
        <v>45719</v>
      </c>
      <c r="F32" s="50"/>
      <c r="G32" s="52">
        <f>C32</f>
        <v>45719</v>
      </c>
      <c r="H32" s="28"/>
    </row>
    <row r="33" spans="1:21" x14ac:dyDescent="0.2">
      <c r="A33" s="358" t="s">
        <v>11</v>
      </c>
      <c r="B33" s="50"/>
      <c r="C33" s="694">
        <f>C30-3</f>
        <v>45793</v>
      </c>
      <c r="D33" s="50"/>
      <c r="E33" s="51">
        <f>E30-3</f>
        <v>45793</v>
      </c>
      <c r="F33" s="50"/>
      <c r="G33" s="52">
        <f>G30-3</f>
        <v>45835</v>
      </c>
      <c r="H33" s="28"/>
    </row>
    <row r="34" spans="1:21" x14ac:dyDescent="0.2">
      <c r="A34" s="358" t="s">
        <v>200</v>
      </c>
      <c r="B34" s="107"/>
      <c r="C34" s="713">
        <f>C33-7</f>
        <v>45786</v>
      </c>
      <c r="D34" s="107"/>
      <c r="E34" s="108">
        <f>E33-7</f>
        <v>45786</v>
      </c>
      <c r="F34" s="107"/>
      <c r="G34" s="109">
        <f>G33-7</f>
        <v>45828</v>
      </c>
    </row>
    <row r="35" spans="1:21" x14ac:dyDescent="0.2">
      <c r="A35" s="49" t="s">
        <v>25</v>
      </c>
      <c r="B35" s="50"/>
      <c r="C35" s="695">
        <f>C30+8</f>
        <v>45804</v>
      </c>
      <c r="D35" s="993"/>
      <c r="E35" s="994">
        <f>E30+8</f>
        <v>45804</v>
      </c>
      <c r="F35" s="50"/>
      <c r="G35" s="52">
        <f>G30+7</f>
        <v>45845</v>
      </c>
      <c r="H35" s="28"/>
    </row>
    <row r="36" spans="1:21" x14ac:dyDescent="0.2">
      <c r="A36" s="53" t="s">
        <v>12</v>
      </c>
      <c r="B36" s="50"/>
      <c r="C36" s="694">
        <f>C13</f>
        <v>45863</v>
      </c>
      <c r="D36" s="50"/>
      <c r="E36" s="51">
        <f>E30+32</f>
        <v>45828</v>
      </c>
      <c r="F36" s="50"/>
      <c r="G36" s="52">
        <f>G30+32</f>
        <v>45870</v>
      </c>
      <c r="H36" s="28"/>
    </row>
    <row r="37" spans="1:21" x14ac:dyDescent="0.2">
      <c r="A37" s="53" t="s">
        <v>210</v>
      </c>
      <c r="B37" s="50"/>
      <c r="C37" s="694">
        <v>45756</v>
      </c>
      <c r="D37" s="50"/>
      <c r="E37" s="51">
        <f>C37</f>
        <v>45756</v>
      </c>
      <c r="F37" s="50"/>
      <c r="G37" s="52">
        <f>C37</f>
        <v>45756</v>
      </c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</row>
    <row r="38" spans="1:21" x14ac:dyDescent="0.2">
      <c r="A38" s="53" t="s">
        <v>14</v>
      </c>
      <c r="B38" s="50"/>
      <c r="C38" s="694">
        <v>45764</v>
      </c>
      <c r="D38" s="50"/>
      <c r="E38" s="51">
        <f>C38</f>
        <v>45764</v>
      </c>
      <c r="F38" s="50"/>
      <c r="G38" s="52">
        <v>45807</v>
      </c>
    </row>
    <row r="39" spans="1:21" x14ac:dyDescent="0.2">
      <c r="A39" s="49" t="s">
        <v>15</v>
      </c>
      <c r="B39" s="50"/>
      <c r="C39" s="694">
        <f>C30+4</f>
        <v>45800</v>
      </c>
      <c r="D39" s="50"/>
      <c r="E39" s="51">
        <f>E30+4</f>
        <v>45800</v>
      </c>
      <c r="F39" s="50"/>
      <c r="G39" s="52">
        <f>G30+4</f>
        <v>45842</v>
      </c>
    </row>
    <row r="40" spans="1:21" x14ac:dyDescent="0.2">
      <c r="A40" s="53" t="s">
        <v>26</v>
      </c>
      <c r="B40" s="50"/>
      <c r="C40" s="694">
        <v>45779</v>
      </c>
      <c r="D40" s="50"/>
      <c r="E40" s="51">
        <f>C40</f>
        <v>45779</v>
      </c>
      <c r="F40" s="50"/>
      <c r="G40" s="52">
        <f>C40</f>
        <v>45779</v>
      </c>
    </row>
    <row r="41" spans="1:21" x14ac:dyDescent="0.2">
      <c r="A41" s="84" t="s">
        <v>19</v>
      </c>
      <c r="B41" s="709"/>
      <c r="C41" s="709">
        <f>C30+9</f>
        <v>45805</v>
      </c>
      <c r="D41" s="709"/>
      <c r="E41" s="709">
        <f>E30+9</f>
        <v>45805</v>
      </c>
      <c r="F41" s="709"/>
      <c r="G41" s="709">
        <f>G30+9</f>
        <v>45847</v>
      </c>
      <c r="H41" s="28"/>
    </row>
    <row r="42" spans="1:21" x14ac:dyDescent="0.2">
      <c r="C42" s="711"/>
      <c r="E42" s="91"/>
      <c r="G42" s="92"/>
    </row>
    <row r="43" spans="1:21" x14ac:dyDescent="0.2">
      <c r="A43" s="2" t="s">
        <v>20</v>
      </c>
      <c r="B43" s="95"/>
      <c r="C43" s="712">
        <f>C35</f>
        <v>45804</v>
      </c>
      <c r="D43" s="95"/>
      <c r="E43" s="96">
        <f>E35</f>
        <v>45804</v>
      </c>
      <c r="F43" s="95"/>
      <c r="G43" s="97">
        <f>G35</f>
        <v>45845</v>
      </c>
    </row>
    <row r="44" spans="1:21" x14ac:dyDescent="0.2">
      <c r="A44" s="98" t="s">
        <v>21</v>
      </c>
      <c r="B44" s="95"/>
      <c r="C44" s="712">
        <f>C43+1</f>
        <v>45805</v>
      </c>
      <c r="D44" s="95"/>
      <c r="E44" s="96">
        <f>E43+1</f>
        <v>45805</v>
      </c>
      <c r="F44" s="95"/>
      <c r="G44" s="97">
        <f>G35+1</f>
        <v>45846</v>
      </c>
    </row>
    <row r="47" spans="1:21" x14ac:dyDescent="0.2">
      <c r="A47" s="2" t="s">
        <v>211</v>
      </c>
    </row>
    <row r="48" spans="1:21" x14ac:dyDescent="0.2">
      <c r="A48" s="714" t="s">
        <v>212</v>
      </c>
    </row>
    <row r="49" spans="1:1" x14ac:dyDescent="0.2">
      <c r="A49" s="715" t="s">
        <v>509</v>
      </c>
    </row>
  </sheetData>
  <mergeCells count="5">
    <mergeCell ref="A2:G2"/>
    <mergeCell ref="A3:G3"/>
    <mergeCell ref="I3:U3"/>
    <mergeCell ref="A25:G25"/>
    <mergeCell ref="A26:G2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BB866-27A4-4470-ADDD-02C7DB03F5C3}">
  <dimension ref="A1:S77"/>
  <sheetViews>
    <sheetView workbookViewId="0">
      <selection activeCell="X10" sqref="X10"/>
    </sheetView>
  </sheetViews>
  <sheetFormatPr defaultRowHeight="15" x14ac:dyDescent="0.25"/>
  <cols>
    <col min="1" max="1" width="39" customWidth="1"/>
    <col min="2" max="2" width="13.7109375" style="112" customWidth="1"/>
    <col min="3" max="3" width="1.7109375" customWidth="1"/>
    <col min="4" max="4" width="11.28515625" customWidth="1"/>
    <col min="5" max="5" width="1.7109375" customWidth="1"/>
    <col min="6" max="6" width="10.28515625" customWidth="1"/>
    <col min="7" max="7" width="1.85546875" customWidth="1"/>
    <col min="8" max="8" width="9.28515625" hidden="1" customWidth="1"/>
    <col min="9" max="9" width="10.28515625" customWidth="1"/>
    <col min="10" max="10" width="1.7109375" customWidth="1"/>
    <col min="11" max="11" width="10.28515625" customWidth="1"/>
    <col min="12" max="12" width="2.42578125" customWidth="1"/>
    <col min="13" max="13" width="12.5703125" style="112" customWidth="1"/>
    <col min="14" max="14" width="12" customWidth="1"/>
    <col min="15" max="15" width="1.85546875" customWidth="1"/>
    <col min="16" max="16" width="9.5703125" customWidth="1"/>
    <col min="17" max="17" width="1.7109375" customWidth="1"/>
    <col min="18" max="18" width="10.28515625" customWidth="1"/>
    <col min="19" max="19" width="10.85546875" customWidth="1"/>
  </cols>
  <sheetData>
    <row r="1" spans="1:19" x14ac:dyDescent="0.25">
      <c r="A1" s="111">
        <f ca="1">NOW()</f>
        <v>46051.643471180556</v>
      </c>
      <c r="D1" s="113"/>
      <c r="M1" s="114"/>
    </row>
    <row r="2" spans="1:19" ht="20.25" x14ac:dyDescent="0.3">
      <c r="A2" s="1009" t="s">
        <v>66</v>
      </c>
      <c r="B2" s="1009"/>
      <c r="C2" s="1009"/>
      <c r="D2" s="1009"/>
      <c r="E2" s="1009"/>
      <c r="F2" s="1009"/>
      <c r="G2" s="1009"/>
      <c r="H2" s="1009"/>
      <c r="I2" s="1009"/>
      <c r="J2" s="1009"/>
      <c r="K2" s="1009"/>
      <c r="L2" s="1009"/>
      <c r="M2" s="115"/>
      <c r="N2" s="115"/>
      <c r="O2" s="115"/>
    </row>
    <row r="3" spans="1:19" ht="9" customHeight="1" thickBot="1" x14ac:dyDescent="0.35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</row>
    <row r="4" spans="1:19" ht="20.25" x14ac:dyDescent="0.3">
      <c r="A4" s="116" t="s">
        <v>29</v>
      </c>
      <c r="B4" s="117"/>
      <c r="C4" s="117"/>
      <c r="D4" s="117"/>
      <c r="E4" s="117"/>
      <c r="F4" s="117"/>
      <c r="G4" s="117"/>
      <c r="H4" s="117"/>
      <c r="I4" s="117"/>
      <c r="J4" s="117"/>
      <c r="K4" s="118"/>
      <c r="L4" s="117"/>
      <c r="M4" s="119"/>
      <c r="N4" s="120" t="s">
        <v>30</v>
      </c>
      <c r="O4" s="120"/>
      <c r="P4" s="120"/>
      <c r="Q4" s="120"/>
      <c r="R4" s="121"/>
    </row>
    <row r="5" spans="1:19" s="136" customFormat="1" ht="24" x14ac:dyDescent="0.2">
      <c r="A5" s="122" t="s">
        <v>1</v>
      </c>
      <c r="B5" s="123"/>
      <c r="C5" s="123"/>
      <c r="D5" s="124" t="s">
        <v>31</v>
      </c>
      <c r="E5" s="123"/>
      <c r="F5" s="125" t="s">
        <v>32</v>
      </c>
      <c r="G5" s="13"/>
      <c r="H5" s="126" t="s">
        <v>33</v>
      </c>
      <c r="I5" s="127" t="s">
        <v>3</v>
      </c>
      <c r="J5" s="13"/>
      <c r="K5" s="128" t="s">
        <v>4</v>
      </c>
      <c r="L5" s="129"/>
      <c r="M5" s="130"/>
      <c r="N5" s="131"/>
      <c r="O5" s="132"/>
      <c r="P5" s="133" t="s">
        <v>5</v>
      </c>
      <c r="Q5" s="134"/>
      <c r="R5" s="135" t="s">
        <v>6</v>
      </c>
    </row>
    <row r="6" spans="1:19" s="150" customFormat="1" ht="12.75" customHeight="1" x14ac:dyDescent="0.2">
      <c r="A6" s="137"/>
      <c r="B6" s="23"/>
      <c r="C6" s="138"/>
      <c r="D6" s="139"/>
      <c r="E6" s="23"/>
      <c r="F6" s="140" t="s">
        <v>34</v>
      </c>
      <c r="G6" s="23"/>
      <c r="H6" s="141" t="s">
        <v>35</v>
      </c>
      <c r="I6" s="142" t="s">
        <v>36</v>
      </c>
      <c r="J6" s="25"/>
      <c r="K6" s="143" t="s">
        <v>37</v>
      </c>
      <c r="L6" s="144"/>
      <c r="M6" s="145"/>
      <c r="N6" s="146" t="s">
        <v>38</v>
      </c>
      <c r="O6" s="147"/>
      <c r="P6" s="148" t="s">
        <v>39</v>
      </c>
      <c r="Q6" s="147"/>
      <c r="R6" s="149" t="s">
        <v>40</v>
      </c>
    </row>
    <row r="7" spans="1:19" ht="12.75" customHeight="1" x14ac:dyDescent="0.25">
      <c r="A7" s="151" t="s">
        <v>8</v>
      </c>
      <c r="B7" s="152"/>
      <c r="C7" s="153"/>
      <c r="D7" s="154">
        <v>45663</v>
      </c>
      <c r="E7" s="153"/>
      <c r="F7" s="155">
        <v>45684</v>
      </c>
      <c r="G7" s="156"/>
      <c r="H7" s="157"/>
      <c r="I7" s="158">
        <v>45684</v>
      </c>
      <c r="J7" s="156"/>
      <c r="K7" s="159">
        <v>45740</v>
      </c>
      <c r="L7" s="160"/>
      <c r="M7" s="161"/>
      <c r="N7" s="162">
        <v>45670</v>
      </c>
      <c r="O7" s="79"/>
      <c r="P7" s="94">
        <f>N7</f>
        <v>45670</v>
      </c>
      <c r="Q7" s="79"/>
      <c r="R7" s="163">
        <v>45722</v>
      </c>
    </row>
    <row r="8" spans="1:19" ht="12.75" customHeight="1" x14ac:dyDescent="0.25">
      <c r="A8" s="151" t="s">
        <v>9</v>
      </c>
      <c r="B8" s="152"/>
      <c r="C8" s="153"/>
      <c r="D8" s="154">
        <v>45683</v>
      </c>
      <c r="E8" s="153"/>
      <c r="F8" s="155">
        <v>45795</v>
      </c>
      <c r="G8" s="156"/>
      <c r="H8" s="157"/>
      <c r="I8" s="158">
        <v>45739</v>
      </c>
      <c r="J8" s="156"/>
      <c r="K8" s="159">
        <v>45795</v>
      </c>
      <c r="L8" s="160"/>
      <c r="M8" s="161"/>
      <c r="N8" s="162">
        <v>45800</v>
      </c>
      <c r="O8" s="79"/>
      <c r="P8" s="94">
        <v>45721</v>
      </c>
      <c r="Q8" s="79"/>
      <c r="R8" s="163">
        <f>N8</f>
        <v>45800</v>
      </c>
    </row>
    <row r="9" spans="1:19" ht="12.75" customHeight="1" x14ac:dyDescent="0.25">
      <c r="A9" s="164" t="s">
        <v>10</v>
      </c>
      <c r="B9" s="152"/>
      <c r="C9" s="153"/>
      <c r="D9" s="154">
        <v>45579</v>
      </c>
      <c r="E9" s="153"/>
      <c r="F9" s="155">
        <v>45593</v>
      </c>
      <c r="G9" s="156"/>
      <c r="H9" s="157"/>
      <c r="I9" s="158">
        <v>45593</v>
      </c>
      <c r="J9" s="156"/>
      <c r="K9" s="159">
        <v>45593</v>
      </c>
      <c r="L9" s="160"/>
      <c r="M9" s="161"/>
      <c r="N9" s="162">
        <v>45593</v>
      </c>
      <c r="O9" s="79"/>
      <c r="P9" s="94">
        <f>N9</f>
        <v>45593</v>
      </c>
      <c r="Q9" s="79"/>
      <c r="R9" s="163">
        <f>N9</f>
        <v>45593</v>
      </c>
    </row>
    <row r="10" spans="1:19" ht="12.75" customHeight="1" x14ac:dyDescent="0.25">
      <c r="A10" s="165" t="s">
        <v>11</v>
      </c>
      <c r="B10" s="152"/>
      <c r="C10" s="153"/>
      <c r="D10" s="154">
        <v>45663</v>
      </c>
      <c r="E10" s="153"/>
      <c r="F10" s="155">
        <v>45692</v>
      </c>
      <c r="G10" s="156"/>
      <c r="H10" s="157"/>
      <c r="I10" s="158">
        <v>45681</v>
      </c>
      <c r="J10" s="156"/>
      <c r="K10" s="159">
        <v>45692</v>
      </c>
      <c r="L10" s="160"/>
      <c r="M10" s="161"/>
      <c r="N10" s="162">
        <v>45667</v>
      </c>
      <c r="O10" s="79"/>
      <c r="P10" s="94">
        <f>N10</f>
        <v>45667</v>
      </c>
      <c r="Q10" s="79"/>
      <c r="R10" s="163">
        <v>45716</v>
      </c>
    </row>
    <row r="11" spans="1:19" ht="12.75" customHeight="1" x14ac:dyDescent="0.25">
      <c r="A11" s="165" t="s">
        <v>27</v>
      </c>
      <c r="B11" s="152"/>
      <c r="C11" s="153"/>
      <c r="D11" s="166" t="s">
        <v>41</v>
      </c>
      <c r="E11" s="153"/>
      <c r="F11" s="155">
        <f>F7-10</f>
        <v>45674</v>
      </c>
      <c r="G11" s="156"/>
      <c r="H11" s="157"/>
      <c r="I11" s="158">
        <f>I7-10</f>
        <v>45674</v>
      </c>
      <c r="J11" s="156"/>
      <c r="K11" s="159">
        <f>F11</f>
        <v>45674</v>
      </c>
      <c r="L11" s="160"/>
      <c r="M11" s="167"/>
      <c r="N11" s="162"/>
      <c r="O11" s="79"/>
      <c r="P11" s="94"/>
      <c r="Q11" s="79"/>
      <c r="R11" s="163"/>
    </row>
    <row r="12" spans="1:19" ht="12.75" customHeight="1" x14ac:dyDescent="0.25">
      <c r="A12" s="168" t="s">
        <v>67</v>
      </c>
      <c r="B12" s="152"/>
      <c r="C12" s="153"/>
      <c r="D12" s="169">
        <v>45664</v>
      </c>
      <c r="E12" s="153"/>
      <c r="F12" s="155">
        <v>45692</v>
      </c>
      <c r="G12" s="156"/>
      <c r="H12" s="157"/>
      <c r="I12" s="158">
        <f>F12</f>
        <v>45692</v>
      </c>
      <c r="J12" s="156"/>
      <c r="K12" s="159">
        <f>F12</f>
        <v>45692</v>
      </c>
      <c r="L12" s="160"/>
      <c r="M12" s="170" t="s">
        <v>22</v>
      </c>
      <c r="N12" s="171">
        <v>45678</v>
      </c>
      <c r="O12" s="172"/>
      <c r="P12" s="173">
        <f>N12</f>
        <v>45678</v>
      </c>
      <c r="Q12" s="79"/>
      <c r="R12" s="163">
        <v>45730</v>
      </c>
    </row>
    <row r="13" spans="1:19" ht="12.75" customHeight="1" x14ac:dyDescent="0.25">
      <c r="A13" s="164" t="s">
        <v>12</v>
      </c>
      <c r="B13" s="152"/>
      <c r="C13" s="153"/>
      <c r="D13" s="169">
        <f>D8-9</f>
        <v>45674</v>
      </c>
      <c r="E13" s="153"/>
      <c r="F13" s="155">
        <v>45757</v>
      </c>
      <c r="G13" s="156"/>
      <c r="H13" s="157"/>
      <c r="I13" s="158">
        <f>I7+32</f>
        <v>45716</v>
      </c>
      <c r="J13" s="156"/>
      <c r="K13" s="159">
        <f>K7+32</f>
        <v>45772</v>
      </c>
      <c r="L13" s="160"/>
      <c r="M13" s="174"/>
      <c r="N13" s="171">
        <v>45744</v>
      </c>
      <c r="O13" s="172"/>
      <c r="P13" s="173">
        <v>45702</v>
      </c>
      <c r="Q13" s="79"/>
      <c r="R13" s="163">
        <v>45779</v>
      </c>
    </row>
    <row r="14" spans="1:19" s="189" customFormat="1" ht="25.5" customHeight="1" x14ac:dyDescent="0.2">
      <c r="A14" s="175" t="s">
        <v>42</v>
      </c>
      <c r="B14" s="176"/>
      <c r="C14" s="177"/>
      <c r="D14" s="178" t="s">
        <v>43</v>
      </c>
      <c r="E14" s="177"/>
      <c r="F14" s="179">
        <v>45603</v>
      </c>
      <c r="G14" s="60"/>
      <c r="H14" s="180"/>
      <c r="I14" s="181">
        <f>F14</f>
        <v>45603</v>
      </c>
      <c r="J14" s="60"/>
      <c r="K14" s="182">
        <f>F14</f>
        <v>45603</v>
      </c>
      <c r="L14" s="183"/>
      <c r="M14" s="184" t="s">
        <v>43</v>
      </c>
      <c r="N14" s="171">
        <v>45604</v>
      </c>
      <c r="O14" s="185"/>
      <c r="P14" s="186">
        <f>N14</f>
        <v>45604</v>
      </c>
      <c r="Q14" s="185"/>
      <c r="R14" s="187">
        <f>N14</f>
        <v>45604</v>
      </c>
      <c r="S14" s="188"/>
    </row>
    <row r="15" spans="1:19" s="189" customFormat="1" ht="34.5" customHeight="1" x14ac:dyDescent="0.25">
      <c r="A15" s="190" t="s">
        <v>68</v>
      </c>
      <c r="B15" s="191"/>
      <c r="C15" s="192"/>
      <c r="D15" s="178" t="s">
        <v>44</v>
      </c>
      <c r="E15" s="192"/>
      <c r="F15" s="179">
        <v>45604</v>
      </c>
      <c r="G15" s="193"/>
      <c r="H15" s="194"/>
      <c r="I15" s="181">
        <f>F15</f>
        <v>45604</v>
      </c>
      <c r="J15" s="60"/>
      <c r="K15" s="182">
        <f>F15</f>
        <v>45604</v>
      </c>
      <c r="L15" s="183"/>
      <c r="M15" s="184" t="s">
        <v>43</v>
      </c>
      <c r="N15" s="195" t="s">
        <v>45</v>
      </c>
      <c r="O15" s="185"/>
      <c r="P15" s="186"/>
      <c r="Q15" s="185"/>
      <c r="R15" s="187"/>
      <c r="S15" s="188"/>
    </row>
    <row r="16" spans="1:19" ht="12.75" customHeight="1" x14ac:dyDescent="0.25">
      <c r="A16" s="196" t="s">
        <v>69</v>
      </c>
      <c r="B16" s="152"/>
      <c r="C16" s="197"/>
      <c r="D16" s="198">
        <v>45639</v>
      </c>
      <c r="E16" s="197"/>
      <c r="F16" s="199">
        <v>45639</v>
      </c>
      <c r="G16" s="200"/>
      <c r="H16" s="201"/>
      <c r="I16" s="202">
        <f>D16</f>
        <v>45639</v>
      </c>
      <c r="J16" s="203"/>
      <c r="K16" s="204">
        <f>D16</f>
        <v>45639</v>
      </c>
      <c r="L16" s="160"/>
      <c r="M16" s="205" t="s">
        <v>46</v>
      </c>
      <c r="N16" s="171">
        <v>45667</v>
      </c>
      <c r="O16" s="206"/>
      <c r="P16" s="207">
        <v>45667</v>
      </c>
      <c r="Q16" s="206"/>
      <c r="R16" s="208">
        <f>P16</f>
        <v>45667</v>
      </c>
    </row>
    <row r="17" spans="1:18" ht="12.75" customHeight="1" x14ac:dyDescent="0.25">
      <c r="A17" s="209" t="s">
        <v>70</v>
      </c>
      <c r="B17" s="210"/>
      <c r="C17" s="53"/>
      <c r="D17" s="211" t="s">
        <v>41</v>
      </c>
      <c r="E17" s="53"/>
      <c r="F17" s="212">
        <v>45604</v>
      </c>
      <c r="G17" s="213"/>
      <c r="H17" s="214"/>
      <c r="I17" s="215">
        <f>F17</f>
        <v>45604</v>
      </c>
      <c r="J17" s="213"/>
      <c r="K17" s="216">
        <f>F17</f>
        <v>45604</v>
      </c>
      <c r="L17" s="160"/>
      <c r="M17" s="205" t="s">
        <v>17</v>
      </c>
      <c r="N17" s="217"/>
      <c r="O17" s="206"/>
      <c r="P17" s="207"/>
      <c r="Q17" s="206"/>
      <c r="R17" s="208"/>
    </row>
    <row r="18" spans="1:18" ht="12.75" customHeight="1" x14ac:dyDescent="0.25">
      <c r="A18" s="218" t="s">
        <v>71</v>
      </c>
      <c r="B18" s="210"/>
      <c r="C18" s="53"/>
      <c r="D18" s="211" t="s">
        <v>41</v>
      </c>
      <c r="E18" s="53"/>
      <c r="F18" s="212">
        <v>45674</v>
      </c>
      <c r="G18" s="219"/>
      <c r="H18" s="220"/>
      <c r="I18" s="215">
        <f>F18</f>
        <v>45674</v>
      </c>
      <c r="J18" s="213"/>
      <c r="K18" s="216">
        <f>F18</f>
        <v>45674</v>
      </c>
      <c r="L18" s="160"/>
      <c r="M18" s="205" t="s">
        <v>47</v>
      </c>
      <c r="N18" s="217"/>
      <c r="O18" s="206"/>
      <c r="P18" s="207"/>
      <c r="Q18" s="206"/>
      <c r="R18" s="208"/>
    </row>
    <row r="19" spans="1:18" ht="12.75" customHeight="1" x14ac:dyDescent="0.25">
      <c r="A19" s="221" t="s">
        <v>72</v>
      </c>
      <c r="B19" s="222"/>
      <c r="C19" s="197"/>
      <c r="D19" s="198"/>
      <c r="E19" s="197"/>
      <c r="F19" s="199">
        <v>45674</v>
      </c>
      <c r="G19" s="203"/>
      <c r="H19" s="223"/>
      <c r="I19" s="40">
        <f>F19</f>
        <v>45674</v>
      </c>
      <c r="J19" s="39"/>
      <c r="K19" s="204">
        <f>F19</f>
        <v>45674</v>
      </c>
      <c r="L19" s="160"/>
      <c r="M19" s="224"/>
      <c r="N19" s="225"/>
      <c r="O19" s="206"/>
      <c r="P19" s="207"/>
      <c r="Q19" s="206"/>
      <c r="R19" s="208"/>
    </row>
    <row r="20" spans="1:18" ht="12.75" customHeight="1" x14ac:dyDescent="0.25">
      <c r="A20" s="226" t="s">
        <v>19</v>
      </c>
      <c r="B20" s="222"/>
      <c r="C20" s="153"/>
      <c r="D20" s="227">
        <v>45665</v>
      </c>
      <c r="E20" s="153"/>
      <c r="F20" s="228">
        <v>45700</v>
      </c>
      <c r="G20" s="229"/>
      <c r="H20" s="228"/>
      <c r="I20" s="228">
        <f>F20</f>
        <v>45700</v>
      </c>
      <c r="J20" s="229"/>
      <c r="K20" s="230">
        <f>F20</f>
        <v>45700</v>
      </c>
      <c r="L20" s="160"/>
      <c r="M20" s="224"/>
      <c r="N20" s="162"/>
      <c r="O20" s="79"/>
      <c r="P20" s="94"/>
      <c r="Q20" s="79"/>
      <c r="R20" s="163"/>
    </row>
    <row r="21" spans="1:18" ht="22.5" customHeight="1" x14ac:dyDescent="0.25">
      <c r="A21" s="231" t="s">
        <v>48</v>
      </c>
      <c r="B21" s="232" t="s">
        <v>49</v>
      </c>
      <c r="C21" s="160"/>
      <c r="D21" s="233"/>
      <c r="E21" s="160"/>
      <c r="F21" s="234"/>
      <c r="G21" s="160"/>
      <c r="H21" s="235"/>
      <c r="I21" s="236"/>
      <c r="J21" s="160"/>
      <c r="K21" s="237"/>
      <c r="L21" s="160"/>
      <c r="M21" s="224"/>
      <c r="N21" s="238"/>
      <c r="O21" s="32"/>
      <c r="P21" s="33"/>
      <c r="Q21" s="32"/>
      <c r="R21" s="239"/>
    </row>
    <row r="22" spans="1:18" ht="21.75" customHeight="1" x14ac:dyDescent="0.25">
      <c r="A22" s="240" t="s">
        <v>50</v>
      </c>
      <c r="B22" s="241" t="s">
        <v>51</v>
      </c>
      <c r="C22" s="160"/>
      <c r="D22" s="242">
        <f>D7+1</f>
        <v>45664</v>
      </c>
      <c r="E22" s="160"/>
      <c r="F22" s="243">
        <f>F7+8</f>
        <v>45692</v>
      </c>
      <c r="G22" s="244"/>
      <c r="H22" s="245"/>
      <c r="I22" s="246">
        <f>$F22</f>
        <v>45692</v>
      </c>
      <c r="J22" s="247"/>
      <c r="K22" s="248">
        <f>$F22</f>
        <v>45692</v>
      </c>
      <c r="L22" s="160"/>
      <c r="M22" s="170" t="s">
        <v>22</v>
      </c>
      <c r="N22" s="171">
        <f>N12</f>
        <v>45678</v>
      </c>
      <c r="O22" s="172"/>
      <c r="P22" s="173">
        <f>P12</f>
        <v>45678</v>
      </c>
      <c r="Q22" s="79"/>
      <c r="R22" s="163">
        <f>R12</f>
        <v>45730</v>
      </c>
    </row>
    <row r="23" spans="1:18" ht="12.75" customHeight="1" x14ac:dyDescent="0.25">
      <c r="A23" s="249" t="s">
        <v>52</v>
      </c>
      <c r="B23" s="241" t="s">
        <v>53</v>
      </c>
      <c r="C23" s="160"/>
      <c r="D23" s="250" t="s">
        <v>41</v>
      </c>
      <c r="E23" s="160"/>
      <c r="F23" s="243">
        <f>F22+6</f>
        <v>45698</v>
      </c>
      <c r="G23" s="244"/>
      <c r="H23" s="245"/>
      <c r="I23" s="246">
        <f>$F23</f>
        <v>45698</v>
      </c>
      <c r="J23" s="247"/>
      <c r="K23" s="248">
        <f>$F23</f>
        <v>45698</v>
      </c>
      <c r="L23" s="160"/>
      <c r="M23" s="251"/>
      <c r="N23" s="162" t="str">
        <f t="shared" ref="N23:N25" si="0">D23</f>
        <v>n/a</v>
      </c>
      <c r="O23" s="79"/>
      <c r="P23" s="94"/>
      <c r="Q23" s="79"/>
      <c r="R23" s="163"/>
    </row>
    <row r="24" spans="1:18" ht="12.75" customHeight="1" x14ac:dyDescent="0.25">
      <c r="A24" s="249" t="s">
        <v>54</v>
      </c>
      <c r="B24" s="241" t="s">
        <v>55</v>
      </c>
      <c r="C24" s="160"/>
      <c r="D24" s="250" t="s">
        <v>41</v>
      </c>
      <c r="E24" s="160"/>
      <c r="F24" s="243">
        <f>F23+6</f>
        <v>45704</v>
      </c>
      <c r="G24" s="244"/>
      <c r="H24" s="245"/>
      <c r="I24" s="246">
        <f>$F24</f>
        <v>45704</v>
      </c>
      <c r="J24" s="247"/>
      <c r="K24" s="248">
        <f>$F24</f>
        <v>45704</v>
      </c>
      <c r="L24" s="160"/>
      <c r="M24" s="252"/>
      <c r="N24" s="162" t="str">
        <f t="shared" si="0"/>
        <v>n/a</v>
      </c>
      <c r="O24" s="79"/>
      <c r="P24" s="94"/>
      <c r="Q24" s="79"/>
      <c r="R24" s="163"/>
    </row>
    <row r="25" spans="1:18" ht="12.75" customHeight="1" x14ac:dyDescent="0.25">
      <c r="A25" s="249" t="s">
        <v>56</v>
      </c>
      <c r="B25" s="241" t="s">
        <v>57</v>
      </c>
      <c r="C25" s="160"/>
      <c r="D25" s="250" t="s">
        <v>41</v>
      </c>
      <c r="E25" s="160"/>
      <c r="F25" s="243">
        <f>F24+7</f>
        <v>45711</v>
      </c>
      <c r="G25" s="244"/>
      <c r="H25" s="245"/>
      <c r="I25" s="246">
        <f>$F25</f>
        <v>45711</v>
      </c>
      <c r="J25" s="247"/>
      <c r="K25" s="248">
        <f>$F25</f>
        <v>45711</v>
      </c>
      <c r="L25" s="160"/>
      <c r="M25" s="252"/>
      <c r="N25" s="162" t="str">
        <f t="shared" si="0"/>
        <v>n/a</v>
      </c>
      <c r="O25" s="79"/>
      <c r="P25" s="94"/>
      <c r="Q25" s="79"/>
      <c r="R25" s="163"/>
    </row>
    <row r="26" spans="1:18" ht="13.5" customHeight="1" thickBot="1" x14ac:dyDescent="0.3">
      <c r="A26" s="253" t="s">
        <v>21</v>
      </c>
      <c r="B26" s="241" t="s">
        <v>58</v>
      </c>
      <c r="C26" s="160"/>
      <c r="D26" s="242">
        <f>D22+1</f>
        <v>45665</v>
      </c>
      <c r="E26" s="160"/>
      <c r="F26" s="243">
        <f>F25+1</f>
        <v>45712</v>
      </c>
      <c r="G26" s="244"/>
      <c r="H26" s="245"/>
      <c r="I26" s="246">
        <f>$F26</f>
        <v>45712</v>
      </c>
      <c r="J26" s="247"/>
      <c r="K26" s="248">
        <f>$F26</f>
        <v>45712</v>
      </c>
      <c r="L26" s="160"/>
      <c r="M26" s="254">
        <v>0</v>
      </c>
      <c r="N26" s="255">
        <f>N22+1</f>
        <v>45679</v>
      </c>
      <c r="O26" s="99"/>
      <c r="P26" s="100">
        <f>N26</f>
        <v>45679</v>
      </c>
      <c r="Q26" s="99"/>
      <c r="R26" s="256">
        <f>R22+1</f>
        <v>45731</v>
      </c>
    </row>
    <row r="27" spans="1:18" ht="6" customHeight="1" x14ac:dyDescent="0.25">
      <c r="A27" s="257"/>
      <c r="B27" s="258"/>
      <c r="C27" s="160"/>
      <c r="D27" s="160"/>
      <c r="E27" s="160"/>
      <c r="F27" s="244"/>
      <c r="G27" s="244"/>
      <c r="H27" s="244"/>
      <c r="I27" s="247"/>
      <c r="J27" s="247"/>
      <c r="K27" s="259"/>
      <c r="L27" s="259"/>
      <c r="M27" s="260"/>
      <c r="N27" s="261"/>
      <c r="O27" s="261"/>
    </row>
    <row r="28" spans="1:18" ht="12.75" hidden="1" customHeight="1" x14ac:dyDescent="0.25">
      <c r="A28" s="262" t="s">
        <v>73</v>
      </c>
      <c r="B28" s="263"/>
      <c r="C28" s="160"/>
      <c r="D28" s="160"/>
      <c r="E28" s="160"/>
      <c r="F28" s="244"/>
      <c r="G28" s="244"/>
      <c r="H28" s="244"/>
      <c r="I28" s="244"/>
      <c r="J28" s="244"/>
      <c r="K28" s="264"/>
      <c r="L28" s="264"/>
      <c r="M28" s="265"/>
      <c r="N28" s="266"/>
      <c r="O28" s="266"/>
    </row>
    <row r="29" spans="1:18" ht="12.75" customHeight="1" x14ac:dyDescent="0.25">
      <c r="A29" s="267" t="s">
        <v>59</v>
      </c>
      <c r="B29" s="268"/>
      <c r="C29" s="269"/>
      <c r="D29" s="269"/>
      <c r="E29" s="269"/>
      <c r="F29" s="270"/>
      <c r="G29" s="270"/>
      <c r="H29" s="270"/>
      <c r="I29" s="270"/>
      <c r="J29" s="270"/>
      <c r="K29" s="271"/>
      <c r="L29" s="272"/>
      <c r="M29" s="273"/>
      <c r="N29" s="266"/>
      <c r="O29" s="266"/>
    </row>
    <row r="30" spans="1:18" ht="9" customHeight="1" x14ac:dyDescent="0.25">
      <c r="A30" s="274"/>
      <c r="B30" s="275"/>
      <c r="F30" s="266"/>
      <c r="G30" s="266"/>
      <c r="H30" s="266"/>
      <c r="I30" s="266"/>
      <c r="J30" s="266"/>
      <c r="K30" s="266"/>
      <c r="L30" s="266"/>
      <c r="M30" s="276"/>
      <c r="N30" s="266"/>
      <c r="O30" s="266"/>
    </row>
    <row r="31" spans="1:18" ht="20.25" hidden="1" customHeight="1" x14ac:dyDescent="0.3">
      <c r="A31" s="115" t="s">
        <v>60</v>
      </c>
      <c r="B31" s="277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273"/>
      <c r="N31" s="115"/>
      <c r="O31" s="115"/>
    </row>
    <row r="32" spans="1:18" ht="20.25" x14ac:dyDescent="0.3">
      <c r="A32" s="1010" t="s">
        <v>61</v>
      </c>
      <c r="B32" s="1011"/>
      <c r="C32" s="1011"/>
      <c r="D32" s="1011"/>
      <c r="E32" s="1011"/>
      <c r="F32" s="1011"/>
      <c r="G32" s="1011"/>
      <c r="H32" s="1011"/>
      <c r="I32" s="1011"/>
      <c r="J32" s="1011"/>
      <c r="K32" s="1011"/>
      <c r="L32" s="1011"/>
      <c r="M32" s="278"/>
      <c r="N32" s="279"/>
      <c r="O32" s="280"/>
    </row>
    <row r="33" spans="1:15" s="136" customFormat="1" ht="19.5" customHeight="1" x14ac:dyDescent="0.3">
      <c r="A33" s="122" t="s">
        <v>1</v>
      </c>
      <c r="B33" s="123"/>
      <c r="C33" s="123"/>
      <c r="D33" s="281"/>
      <c r="E33" s="123"/>
      <c r="F33" s="125" t="s">
        <v>32</v>
      </c>
      <c r="G33" s="13"/>
      <c r="H33" s="126" t="s">
        <v>33</v>
      </c>
      <c r="I33" s="127" t="s">
        <v>3</v>
      </c>
      <c r="J33" s="13"/>
      <c r="K33" s="282" t="s">
        <v>4</v>
      </c>
      <c r="L33" s="283"/>
      <c r="M33" s="284"/>
      <c r="N33" s="285"/>
    </row>
    <row r="34" spans="1:15" s="150" customFormat="1" ht="20.25" x14ac:dyDescent="0.3">
      <c r="A34" s="137"/>
      <c r="B34" s="23"/>
      <c r="C34" s="23"/>
      <c r="D34" s="286" t="s">
        <v>62</v>
      </c>
      <c r="E34" s="23"/>
      <c r="F34" s="140" t="s">
        <v>34</v>
      </c>
      <c r="G34" s="23"/>
      <c r="H34" s="141" t="s">
        <v>35</v>
      </c>
      <c r="I34" s="142" t="s">
        <v>63</v>
      </c>
      <c r="J34" s="23"/>
      <c r="K34" s="287" t="s">
        <v>64</v>
      </c>
      <c r="L34" s="288"/>
      <c r="M34" s="289"/>
      <c r="N34" s="288"/>
    </row>
    <row r="35" spans="1:15" x14ac:dyDescent="0.25">
      <c r="A35" s="290" t="s">
        <v>8</v>
      </c>
      <c r="B35" s="153"/>
      <c r="C35" s="153"/>
      <c r="D35" s="154">
        <f>D7</f>
        <v>45663</v>
      </c>
      <c r="E35" s="153"/>
      <c r="F35" s="155">
        <f>F7</f>
        <v>45684</v>
      </c>
      <c r="G35" s="156"/>
      <c r="H35" s="157"/>
      <c r="I35" s="158">
        <f>I7</f>
        <v>45684</v>
      </c>
      <c r="J35" s="156"/>
      <c r="K35" s="291">
        <f>K7</f>
        <v>45740</v>
      </c>
      <c r="L35" s="292"/>
      <c r="M35" s="293"/>
      <c r="N35" s="294"/>
    </row>
    <row r="36" spans="1:15" x14ac:dyDescent="0.25">
      <c r="A36" s="290" t="s">
        <v>9</v>
      </c>
      <c r="B36" s="153"/>
      <c r="C36" s="153"/>
      <c r="D36" s="154">
        <f>D8</f>
        <v>45683</v>
      </c>
      <c r="E36" s="153"/>
      <c r="F36" s="155">
        <f>F8</f>
        <v>45795</v>
      </c>
      <c r="G36" s="156"/>
      <c r="H36" s="157"/>
      <c r="I36" s="158">
        <f>I8</f>
        <v>45739</v>
      </c>
      <c r="J36" s="156"/>
      <c r="K36" s="291">
        <f>K8</f>
        <v>45795</v>
      </c>
      <c r="L36" s="292"/>
      <c r="M36" s="293"/>
      <c r="N36" s="294"/>
    </row>
    <row r="37" spans="1:15" x14ac:dyDescent="0.25">
      <c r="A37" s="295" t="s">
        <v>10</v>
      </c>
      <c r="B37" s="153"/>
      <c r="C37" s="153"/>
      <c r="D37" s="154">
        <f>D9</f>
        <v>45579</v>
      </c>
      <c r="E37" s="153"/>
      <c r="F37" s="155">
        <v>45593</v>
      </c>
      <c r="G37" s="156"/>
      <c r="H37" s="157"/>
      <c r="I37" s="158">
        <f>F37</f>
        <v>45593</v>
      </c>
      <c r="J37" s="156"/>
      <c r="K37" s="291">
        <f>F37</f>
        <v>45593</v>
      </c>
      <c r="L37" s="292"/>
      <c r="M37" s="293"/>
      <c r="N37" s="294"/>
    </row>
    <row r="38" spans="1:15" x14ac:dyDescent="0.25">
      <c r="A38" s="53" t="s">
        <v>11</v>
      </c>
      <c r="B38" s="153"/>
      <c r="C38" s="153"/>
      <c r="D38" s="154">
        <f>D10</f>
        <v>45663</v>
      </c>
      <c r="E38" s="153"/>
      <c r="F38" s="155">
        <f>F35+8</f>
        <v>45692</v>
      </c>
      <c r="G38" s="156"/>
      <c r="H38" s="157"/>
      <c r="I38" s="158">
        <f>I35-3</f>
        <v>45681</v>
      </c>
      <c r="J38" s="156"/>
      <c r="K38" s="296">
        <f>K35-3</f>
        <v>45737</v>
      </c>
      <c r="L38" s="292"/>
      <c r="M38" s="293"/>
      <c r="N38" s="294"/>
    </row>
    <row r="39" spans="1:15" x14ac:dyDescent="0.25">
      <c r="A39" s="53" t="s">
        <v>27</v>
      </c>
      <c r="B39" s="153"/>
      <c r="C39" s="153"/>
      <c r="D39" s="297" t="s">
        <v>41</v>
      </c>
      <c r="E39" s="298"/>
      <c r="F39" s="299" t="s">
        <v>41</v>
      </c>
      <c r="G39" s="300"/>
      <c r="H39" s="301"/>
      <c r="I39" s="302">
        <f>I38-7</f>
        <v>45674</v>
      </c>
      <c r="J39" s="300"/>
      <c r="K39" s="303">
        <f>K38-7</f>
        <v>45730</v>
      </c>
      <c r="L39" s="292"/>
      <c r="M39" s="293"/>
      <c r="N39" s="294"/>
    </row>
    <row r="40" spans="1:15" x14ac:dyDescent="0.25">
      <c r="A40" s="290" t="s">
        <v>25</v>
      </c>
      <c r="B40" s="153"/>
      <c r="C40" s="153"/>
      <c r="D40" s="169">
        <f>D12</f>
        <v>45664</v>
      </c>
      <c r="E40" s="153"/>
      <c r="F40" s="155">
        <f>F35+8</f>
        <v>45692</v>
      </c>
      <c r="G40" s="156"/>
      <c r="H40" s="157"/>
      <c r="I40" s="158">
        <f>I35+8</f>
        <v>45692</v>
      </c>
      <c r="J40" s="156"/>
      <c r="K40" s="296">
        <f>K35+7</f>
        <v>45747</v>
      </c>
      <c r="L40" s="292"/>
      <c r="M40" s="304"/>
      <c r="N40" s="294"/>
    </row>
    <row r="41" spans="1:15" x14ac:dyDescent="0.25">
      <c r="A41" s="295" t="s">
        <v>12</v>
      </c>
      <c r="B41" s="153"/>
      <c r="C41" s="153"/>
      <c r="D41" s="169">
        <f>D13</f>
        <v>45674</v>
      </c>
      <c r="E41" s="153"/>
      <c r="F41" s="155">
        <f>F13</f>
        <v>45757</v>
      </c>
      <c r="G41" s="156"/>
      <c r="H41" s="157"/>
      <c r="I41" s="158">
        <f>I35+32</f>
        <v>45716</v>
      </c>
      <c r="J41" s="156"/>
      <c r="K41" s="291">
        <f>K35+32</f>
        <v>45772</v>
      </c>
      <c r="L41" s="292"/>
      <c r="M41" s="293"/>
      <c r="N41" s="294"/>
    </row>
    <row r="42" spans="1:15" ht="24" x14ac:dyDescent="0.25">
      <c r="A42" s="305" t="s">
        <v>42</v>
      </c>
      <c r="B42" s="153"/>
      <c r="C42" s="153"/>
      <c r="D42" s="306" t="s">
        <v>43</v>
      </c>
      <c r="E42" s="153"/>
      <c r="F42" s="307">
        <v>45603</v>
      </c>
      <c r="G42" s="156"/>
      <c r="H42" s="157"/>
      <c r="I42" s="158">
        <f>F42</f>
        <v>45603</v>
      </c>
      <c r="J42" s="156"/>
      <c r="K42" s="291">
        <f>F42</f>
        <v>45603</v>
      </c>
      <c r="L42" s="292"/>
      <c r="M42" s="293"/>
      <c r="N42" s="294"/>
    </row>
    <row r="43" spans="1:15" x14ac:dyDescent="0.25">
      <c r="A43" s="308" t="s">
        <v>14</v>
      </c>
      <c r="B43" s="309"/>
      <c r="C43" s="309"/>
      <c r="D43" s="281"/>
      <c r="E43" s="309"/>
      <c r="F43" s="310">
        <v>46004</v>
      </c>
      <c r="G43" s="311"/>
      <c r="H43" s="312"/>
      <c r="I43" s="313">
        <f>F43</f>
        <v>46004</v>
      </c>
      <c r="J43" s="311"/>
      <c r="K43" s="314">
        <f>F43</f>
        <v>46004</v>
      </c>
      <c r="L43" s="292"/>
      <c r="M43" s="315"/>
      <c r="N43" s="294"/>
    </row>
    <row r="44" spans="1:15" x14ac:dyDescent="0.25">
      <c r="A44" s="316" t="s">
        <v>15</v>
      </c>
      <c r="B44" s="153"/>
      <c r="C44" s="153"/>
      <c r="D44" s="317">
        <v>45667</v>
      </c>
      <c r="E44" s="153"/>
      <c r="F44" s="155">
        <f>F35+4</f>
        <v>45688</v>
      </c>
      <c r="G44" s="318"/>
      <c r="H44" s="157"/>
      <c r="I44" s="158">
        <f>I35+4</f>
        <v>45688</v>
      </c>
      <c r="J44" s="156"/>
      <c r="K44" s="291">
        <f>K35+4</f>
        <v>45744</v>
      </c>
      <c r="L44" s="292"/>
      <c r="M44" s="293"/>
      <c r="N44" s="294"/>
    </row>
    <row r="45" spans="1:15" x14ac:dyDescent="0.25">
      <c r="A45" s="226" t="s">
        <v>19</v>
      </c>
      <c r="B45" s="153"/>
      <c r="C45" s="153"/>
      <c r="D45" s="227">
        <v>45665</v>
      </c>
      <c r="E45" s="153"/>
      <c r="F45" s="228">
        <v>45700</v>
      </c>
      <c r="G45" s="229"/>
      <c r="H45" s="228"/>
      <c r="I45" s="228">
        <f>F45</f>
        <v>45700</v>
      </c>
      <c r="J45" s="319"/>
      <c r="K45" s="320">
        <f>K35+9</f>
        <v>45749</v>
      </c>
      <c r="L45" s="321"/>
      <c r="M45" s="293"/>
      <c r="N45" s="294"/>
    </row>
    <row r="46" spans="1:15" ht="23.25" x14ac:dyDescent="0.25">
      <c r="A46" s="240" t="s">
        <v>20</v>
      </c>
      <c r="B46" s="322"/>
      <c r="C46" s="160"/>
      <c r="D46" s="242">
        <f>D35+1</f>
        <v>45664</v>
      </c>
      <c r="E46" s="160"/>
      <c r="F46" s="243">
        <f>F35+8</f>
        <v>45692</v>
      </c>
      <c r="G46" s="244"/>
      <c r="H46" s="323"/>
      <c r="I46" s="324">
        <f>I35+8</f>
        <v>45692</v>
      </c>
      <c r="J46" s="244"/>
      <c r="K46" s="325">
        <f>K35+7</f>
        <v>45747</v>
      </c>
      <c r="L46" s="244"/>
      <c r="M46" s="326" t="s">
        <v>65</v>
      </c>
    </row>
    <row r="47" spans="1:15" x14ac:dyDescent="0.25">
      <c r="A47" s="327" t="s">
        <v>21</v>
      </c>
      <c r="B47" s="328"/>
      <c r="C47" s="153"/>
      <c r="D47" s="154">
        <f>D46+1</f>
        <v>45665</v>
      </c>
      <c r="E47" s="153"/>
      <c r="F47" s="307">
        <f>F46+1</f>
        <v>45693</v>
      </c>
      <c r="G47" s="156"/>
      <c r="H47" s="157"/>
      <c r="I47" s="158">
        <f>I46+1</f>
        <v>45693</v>
      </c>
      <c r="J47" s="156"/>
      <c r="K47" s="291">
        <f>K46+1</f>
        <v>45748</v>
      </c>
      <c r="L47" s="156"/>
      <c r="M47" s="329"/>
    </row>
    <row r="48" spans="1:15" ht="14.25" customHeight="1" x14ac:dyDescent="0.25">
      <c r="B48" s="275"/>
      <c r="F48" s="266"/>
      <c r="G48" s="266"/>
      <c r="H48" s="266"/>
      <c r="I48" s="266"/>
      <c r="J48" s="266"/>
      <c r="K48" s="266"/>
      <c r="L48" s="266"/>
      <c r="M48" s="330"/>
      <c r="N48" s="266"/>
      <c r="O48" s="266"/>
    </row>
    <row r="49" spans="1:15" ht="9.75" customHeight="1" x14ac:dyDescent="0.25">
      <c r="B49" s="275"/>
      <c r="F49" s="266"/>
      <c r="G49" s="266"/>
      <c r="H49" s="266"/>
      <c r="I49" s="266"/>
      <c r="J49" s="266"/>
      <c r="K49" s="266"/>
      <c r="L49" s="266"/>
      <c r="M49" s="273"/>
      <c r="N49" s="266"/>
      <c r="O49" s="266"/>
    </row>
    <row r="50" spans="1:15" x14ac:dyDescent="0.25">
      <c r="A50" s="331"/>
      <c r="B50" s="275"/>
      <c r="F50" s="266"/>
      <c r="G50" s="266"/>
      <c r="H50" s="266"/>
      <c r="I50" s="266"/>
      <c r="J50" s="266"/>
      <c r="K50" s="266"/>
      <c r="L50" s="266"/>
      <c r="M50" s="276"/>
      <c r="N50" s="266"/>
      <c r="O50" s="266"/>
    </row>
    <row r="51" spans="1:15" x14ac:dyDescent="0.25">
      <c r="A51" s="331"/>
      <c r="B51" s="275"/>
      <c r="F51" s="266"/>
      <c r="G51" s="266"/>
      <c r="H51" s="266"/>
      <c r="I51" s="266"/>
      <c r="J51" s="266"/>
      <c r="K51" s="266"/>
      <c r="L51" s="266"/>
      <c r="M51" s="273"/>
      <c r="N51" s="266"/>
      <c r="O51" s="266"/>
    </row>
    <row r="52" spans="1:15" x14ac:dyDescent="0.25">
      <c r="A52" s="332"/>
      <c r="B52" s="275"/>
      <c r="F52" s="266"/>
      <c r="G52" s="266"/>
      <c r="H52" s="266"/>
      <c r="I52" s="266"/>
      <c r="J52" s="266"/>
      <c r="K52" s="266"/>
      <c r="L52" s="266"/>
      <c r="M52" s="276"/>
      <c r="N52" s="266"/>
      <c r="O52" s="266"/>
    </row>
    <row r="53" spans="1:15" ht="9" customHeight="1" x14ac:dyDescent="0.25">
      <c r="A53" s="331"/>
      <c r="B53" s="275"/>
      <c r="F53" s="266"/>
      <c r="G53" s="266"/>
      <c r="H53" s="266"/>
      <c r="I53" s="266"/>
      <c r="J53" s="266"/>
      <c r="K53" s="266"/>
      <c r="L53" s="266"/>
      <c r="M53" s="276"/>
      <c r="N53" s="266"/>
      <c r="O53" s="266"/>
    </row>
    <row r="54" spans="1:15" x14ac:dyDescent="0.25">
      <c r="A54" s="333"/>
      <c r="B54" s="275"/>
      <c r="F54" s="266"/>
      <c r="G54" s="266"/>
      <c r="H54" s="266"/>
      <c r="I54" s="266"/>
      <c r="J54" s="266"/>
      <c r="K54" s="266"/>
      <c r="L54" s="266"/>
      <c r="M54" s="276"/>
      <c r="N54" s="266"/>
      <c r="O54" s="266"/>
    </row>
    <row r="55" spans="1:15" ht="6.75" customHeight="1" x14ac:dyDescent="0.25">
      <c r="A55" s="331"/>
      <c r="B55" s="275"/>
      <c r="F55" s="266"/>
      <c r="G55" s="266"/>
      <c r="H55" s="266"/>
      <c r="I55" s="266"/>
      <c r="J55" s="266"/>
      <c r="K55" s="266"/>
      <c r="L55" s="266"/>
      <c r="M55" s="276"/>
      <c r="N55" s="266"/>
      <c r="O55" s="266"/>
    </row>
    <row r="56" spans="1:15" x14ac:dyDescent="0.25">
      <c r="A56" s="331"/>
      <c r="B56" s="275"/>
      <c r="F56" s="266"/>
      <c r="G56" s="266"/>
      <c r="H56" s="266"/>
      <c r="I56" s="266"/>
      <c r="J56" s="266"/>
      <c r="K56" s="266"/>
      <c r="L56" s="266"/>
      <c r="M56" s="276"/>
      <c r="N56" s="266"/>
      <c r="O56" s="266"/>
    </row>
    <row r="57" spans="1:15" x14ac:dyDescent="0.25">
      <c r="A57" s="331"/>
      <c r="B57" s="275"/>
      <c r="F57" s="266"/>
      <c r="G57" s="266"/>
      <c r="H57" s="266"/>
      <c r="I57" s="266"/>
      <c r="J57" s="266"/>
      <c r="K57" s="266"/>
      <c r="L57" s="266"/>
      <c r="M57" s="276"/>
      <c r="N57" s="266"/>
      <c r="O57" s="266"/>
    </row>
    <row r="58" spans="1:15" x14ac:dyDescent="0.25">
      <c r="A58" s="331"/>
      <c r="B58" s="275"/>
      <c r="F58" s="266"/>
      <c r="G58" s="266"/>
      <c r="H58" s="266"/>
      <c r="I58" s="266"/>
      <c r="J58" s="266"/>
      <c r="K58" s="266"/>
      <c r="L58" s="266"/>
      <c r="M58" s="276"/>
      <c r="N58" s="266"/>
      <c r="O58" s="266"/>
    </row>
    <row r="59" spans="1:15" x14ac:dyDescent="0.25">
      <c r="A59" s="331"/>
      <c r="M59" s="334"/>
    </row>
    <row r="60" spans="1:15" x14ac:dyDescent="0.25">
      <c r="A60" s="331"/>
      <c r="M60" s="334"/>
    </row>
    <row r="61" spans="1:15" x14ac:dyDescent="0.25">
      <c r="A61" s="331"/>
      <c r="M61" s="334"/>
    </row>
    <row r="62" spans="1:15" x14ac:dyDescent="0.25">
      <c r="A62" s="333"/>
      <c r="M62" s="334"/>
    </row>
    <row r="63" spans="1:15" ht="6.75" customHeight="1" x14ac:dyDescent="0.25">
      <c r="A63" s="331"/>
      <c r="M63" s="334"/>
    </row>
    <row r="64" spans="1:15" x14ac:dyDescent="0.25">
      <c r="A64" s="331"/>
      <c r="M64" s="334"/>
    </row>
    <row r="65" spans="1:13" x14ac:dyDescent="0.25">
      <c r="A65" s="331"/>
      <c r="M65" s="276"/>
    </row>
    <row r="66" spans="1:13" x14ac:dyDescent="0.25">
      <c r="A66" s="331"/>
    </row>
    <row r="67" spans="1:13" x14ac:dyDescent="0.25">
      <c r="A67" s="331"/>
      <c r="M67" s="334"/>
    </row>
    <row r="68" spans="1:13" x14ac:dyDescent="0.25">
      <c r="A68" s="331"/>
    </row>
    <row r="69" spans="1:13" x14ac:dyDescent="0.25">
      <c r="A69" s="331"/>
    </row>
    <row r="70" spans="1:13" x14ac:dyDescent="0.25">
      <c r="A70" s="331"/>
    </row>
    <row r="71" spans="1:13" x14ac:dyDescent="0.25">
      <c r="A71" s="332"/>
    </row>
    <row r="72" spans="1:13" ht="9.75" customHeight="1" x14ac:dyDescent="0.25">
      <c r="A72" s="331"/>
    </row>
    <row r="73" spans="1:13" x14ac:dyDescent="0.25">
      <c r="A73" s="331"/>
    </row>
    <row r="74" spans="1:13" x14ac:dyDescent="0.25">
      <c r="A74" s="331"/>
    </row>
    <row r="75" spans="1:13" x14ac:dyDescent="0.25">
      <c r="A75" s="331"/>
    </row>
    <row r="76" spans="1:13" x14ac:dyDescent="0.25">
      <c r="A76" s="331"/>
    </row>
    <row r="77" spans="1:13" x14ac:dyDescent="0.25">
      <c r="A77" s="331"/>
    </row>
  </sheetData>
  <mergeCells count="2">
    <mergeCell ref="A2:L2"/>
    <mergeCell ref="A32:L3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0CD46-A07A-4CE3-A3DB-100FBB6F3E4F}">
  <dimension ref="A1:P50"/>
  <sheetViews>
    <sheetView workbookViewId="0">
      <selection activeCell="A51" sqref="A51:XFD69"/>
    </sheetView>
  </sheetViews>
  <sheetFormatPr defaultRowHeight="15" x14ac:dyDescent="0.25"/>
  <cols>
    <col min="1" max="1" width="35.28515625" customWidth="1"/>
    <col min="2" max="2" width="19.85546875" customWidth="1"/>
    <col min="3" max="3" width="10.28515625" customWidth="1"/>
    <col min="4" max="4" width="1.7109375" customWidth="1"/>
    <col min="6" max="6" width="1.7109375" customWidth="1"/>
    <col min="8" max="8" width="2.140625" style="436" customWidth="1"/>
    <col min="9" max="9" width="14.5703125" customWidth="1"/>
    <col min="10" max="10" width="11" customWidth="1"/>
    <col min="11" max="11" width="1.7109375" customWidth="1"/>
    <col min="12" max="12" width="9.5703125" bestFit="1" customWidth="1"/>
    <col min="13" max="13" width="1.7109375" customWidth="1"/>
    <col min="14" max="14" width="9.5703125" hidden="1" customWidth="1"/>
  </cols>
  <sheetData>
    <row r="1" spans="1:16" x14ac:dyDescent="0.25">
      <c r="A1" s="335">
        <v>45812.667603009257</v>
      </c>
      <c r="B1" s="336"/>
      <c r="C1" s="336"/>
      <c r="D1" s="336"/>
      <c r="E1" s="336"/>
      <c r="F1" s="336"/>
      <c r="G1" s="336"/>
      <c r="H1" s="337"/>
      <c r="I1" s="336"/>
      <c r="J1" s="336"/>
      <c r="K1" s="336"/>
      <c r="L1" s="336"/>
      <c r="M1" s="336"/>
      <c r="N1" s="336"/>
    </row>
    <row r="2" spans="1:16" ht="20.25" x14ac:dyDescent="0.3">
      <c r="A2" s="1012" t="s">
        <v>74</v>
      </c>
      <c r="B2" s="1012"/>
      <c r="C2" s="1012"/>
      <c r="D2" s="1012"/>
      <c r="E2" s="1012"/>
      <c r="F2" s="1012"/>
      <c r="G2" s="1012"/>
      <c r="H2" s="1012"/>
      <c r="I2" s="1012"/>
      <c r="J2" s="338"/>
      <c r="K2" s="338"/>
      <c r="L2" s="338"/>
      <c r="M2" s="338"/>
      <c r="N2" s="338"/>
    </row>
    <row r="3" spans="1:16" ht="20.25" x14ac:dyDescent="0.3">
      <c r="A3" s="1013" t="s">
        <v>75</v>
      </c>
      <c r="B3" s="1013"/>
      <c r="C3" s="1013"/>
      <c r="D3" s="1013"/>
      <c r="E3" s="1013"/>
      <c r="F3" s="1013"/>
      <c r="G3" s="1013"/>
      <c r="H3" s="339"/>
      <c r="I3" s="340"/>
      <c r="J3" s="1018" t="s">
        <v>30</v>
      </c>
      <c r="K3" s="1018"/>
      <c r="L3" s="1018"/>
      <c r="M3" s="1018"/>
      <c r="N3" s="1019"/>
      <c r="O3" s="341"/>
      <c r="P3" s="160"/>
    </row>
    <row r="4" spans="1:16" x14ac:dyDescent="0.25">
      <c r="A4" s="342" t="s">
        <v>1</v>
      </c>
      <c r="B4" s="343"/>
      <c r="C4" s="344" t="s">
        <v>32</v>
      </c>
      <c r="D4" s="342"/>
      <c r="E4" s="345" t="s">
        <v>3</v>
      </c>
      <c r="F4" s="342"/>
      <c r="G4" s="346" t="s">
        <v>4</v>
      </c>
      <c r="H4" s="347"/>
      <c r="I4" s="348"/>
      <c r="J4" s="131"/>
      <c r="K4" s="132"/>
      <c r="L4" s="133" t="s">
        <v>5</v>
      </c>
      <c r="M4" s="134"/>
      <c r="N4" s="349" t="s">
        <v>6</v>
      </c>
      <c r="O4" s="160"/>
      <c r="P4" s="160"/>
    </row>
    <row r="5" spans="1:16" x14ac:dyDescent="0.25">
      <c r="A5" s="350"/>
      <c r="B5" s="350"/>
      <c r="C5" s="351" t="s">
        <v>76</v>
      </c>
      <c r="D5" s="350"/>
      <c r="E5" s="352" t="s">
        <v>77</v>
      </c>
      <c r="F5" s="350"/>
      <c r="G5" s="353" t="s">
        <v>78</v>
      </c>
      <c r="H5" s="354"/>
      <c r="I5" s="355"/>
      <c r="J5" s="146" t="s">
        <v>79</v>
      </c>
      <c r="K5" s="147"/>
      <c r="L5" s="148" t="s">
        <v>80</v>
      </c>
      <c r="M5" s="147"/>
      <c r="N5" s="356" t="s">
        <v>81</v>
      </c>
      <c r="O5" s="160"/>
      <c r="P5" s="160"/>
    </row>
    <row r="6" spans="1:16" x14ac:dyDescent="0.25">
      <c r="A6" s="357" t="s">
        <v>8</v>
      </c>
      <c r="B6" s="358"/>
      <c r="C6" s="359">
        <v>45530</v>
      </c>
      <c r="D6" s="360"/>
      <c r="E6" s="361">
        <v>45530</v>
      </c>
      <c r="F6" s="360"/>
      <c r="G6" s="362">
        <v>45586</v>
      </c>
      <c r="H6" s="363"/>
      <c r="I6" s="364"/>
      <c r="J6" s="162">
        <v>45600</v>
      </c>
      <c r="K6" s="79"/>
      <c r="L6" s="94">
        <v>45600</v>
      </c>
      <c r="M6" s="79"/>
      <c r="N6" s="365"/>
      <c r="O6" s="160"/>
      <c r="P6" s="160"/>
    </row>
    <row r="7" spans="1:16" x14ac:dyDescent="0.25">
      <c r="A7" s="357" t="s">
        <v>9</v>
      </c>
      <c r="B7" s="358"/>
      <c r="C7" s="359">
        <v>45641</v>
      </c>
      <c r="D7" s="360"/>
      <c r="E7" s="361">
        <v>45585</v>
      </c>
      <c r="F7" s="360"/>
      <c r="G7" s="362">
        <v>45641</v>
      </c>
      <c r="H7" s="363"/>
      <c r="I7" s="364"/>
      <c r="J7" s="162">
        <v>45646</v>
      </c>
      <c r="K7" s="79"/>
      <c r="L7" s="94">
        <v>45646</v>
      </c>
      <c r="M7" s="79"/>
      <c r="N7" s="365"/>
      <c r="O7" s="160"/>
      <c r="P7" s="160"/>
    </row>
    <row r="8" spans="1:16" x14ac:dyDescent="0.25">
      <c r="A8" s="358" t="s">
        <v>10</v>
      </c>
      <c r="B8" s="358"/>
      <c r="C8" s="366">
        <v>45383</v>
      </c>
      <c r="D8" s="360"/>
      <c r="E8" s="361">
        <v>45383</v>
      </c>
      <c r="F8" s="360"/>
      <c r="G8" s="362">
        <v>45383</v>
      </c>
      <c r="H8" s="363"/>
      <c r="I8" s="364"/>
      <c r="J8" s="162">
        <v>45383</v>
      </c>
      <c r="K8" s="79"/>
      <c r="L8" s="94"/>
      <c r="M8" s="79"/>
      <c r="N8" s="365"/>
      <c r="O8" s="160"/>
      <c r="P8" s="160"/>
    </row>
    <row r="9" spans="1:16" x14ac:dyDescent="0.25">
      <c r="A9" s="53" t="s">
        <v>11</v>
      </c>
      <c r="B9" s="358"/>
      <c r="C9" s="359">
        <v>45538</v>
      </c>
      <c r="D9" s="360"/>
      <c r="E9" s="361">
        <v>45527</v>
      </c>
      <c r="F9" s="360"/>
      <c r="G9" s="362">
        <v>45538</v>
      </c>
      <c r="H9" s="363"/>
      <c r="I9" s="364"/>
      <c r="J9" s="162">
        <v>45597</v>
      </c>
      <c r="K9" s="79"/>
      <c r="L9" s="94">
        <v>45597</v>
      </c>
      <c r="M9" s="79"/>
      <c r="N9" s="365">
        <v>-3</v>
      </c>
      <c r="O9" s="160"/>
      <c r="P9" s="160"/>
    </row>
    <row r="10" spans="1:16" x14ac:dyDescent="0.25">
      <c r="A10" s="53" t="s">
        <v>27</v>
      </c>
      <c r="B10" s="358"/>
      <c r="C10" s="367">
        <v>45520</v>
      </c>
      <c r="D10" s="368"/>
      <c r="E10" s="369">
        <v>45520</v>
      </c>
      <c r="F10" s="368"/>
      <c r="G10" s="370">
        <v>45520</v>
      </c>
      <c r="H10" s="363"/>
      <c r="I10" s="364"/>
      <c r="J10" s="162"/>
      <c r="K10" s="79"/>
      <c r="L10" s="94"/>
      <c r="M10" s="79"/>
      <c r="N10" s="365"/>
      <c r="O10" s="160"/>
      <c r="P10" s="160"/>
    </row>
    <row r="11" spans="1:16" x14ac:dyDescent="0.25">
      <c r="A11" s="371" t="s">
        <v>82</v>
      </c>
      <c r="B11" s="358"/>
      <c r="C11" s="359">
        <v>45538</v>
      </c>
      <c r="D11" s="360"/>
      <c r="E11" s="361">
        <v>45538</v>
      </c>
      <c r="F11" s="360"/>
      <c r="G11" s="362">
        <v>45538</v>
      </c>
      <c r="H11" s="363"/>
      <c r="I11" s="170" t="s">
        <v>22</v>
      </c>
      <c r="J11" s="162">
        <v>45608</v>
      </c>
      <c r="K11" s="79"/>
      <c r="L11" s="94">
        <v>45608</v>
      </c>
      <c r="M11" s="79"/>
      <c r="N11" s="365">
        <v>8</v>
      </c>
      <c r="O11" s="160"/>
      <c r="P11" s="160"/>
    </row>
    <row r="12" spans="1:16" x14ac:dyDescent="0.25">
      <c r="A12" s="358" t="s">
        <v>12</v>
      </c>
      <c r="B12" s="358"/>
      <c r="C12" s="359">
        <v>45596</v>
      </c>
      <c r="D12" s="360"/>
      <c r="E12" s="361">
        <v>45562</v>
      </c>
      <c r="F12" s="360"/>
      <c r="G12" s="362">
        <v>45616</v>
      </c>
      <c r="H12" s="363"/>
      <c r="I12" s="372" t="s">
        <v>83</v>
      </c>
      <c r="J12" s="162">
        <v>45625</v>
      </c>
      <c r="K12" s="79"/>
      <c r="L12" s="94">
        <v>45625</v>
      </c>
      <c r="M12" s="79"/>
      <c r="N12" s="365"/>
      <c r="O12" s="160"/>
      <c r="P12" s="160"/>
    </row>
    <row r="13" spans="1:16" x14ac:dyDescent="0.25">
      <c r="A13" s="373" t="s">
        <v>84</v>
      </c>
      <c r="B13" s="358"/>
      <c r="C13" s="359">
        <v>45450</v>
      </c>
      <c r="D13" s="360"/>
      <c r="E13" s="361">
        <v>45450</v>
      </c>
      <c r="F13" s="360"/>
      <c r="G13" s="362">
        <v>45450</v>
      </c>
      <c r="H13" s="363"/>
      <c r="I13" s="364"/>
      <c r="J13" s="162">
        <v>45450</v>
      </c>
      <c r="K13" s="185"/>
      <c r="L13" s="186">
        <v>45450</v>
      </c>
      <c r="M13" s="185"/>
      <c r="N13" s="374"/>
      <c r="O13" s="160"/>
      <c r="P13" s="160"/>
    </row>
    <row r="14" spans="1:16" x14ac:dyDescent="0.25">
      <c r="A14" s="375" t="s">
        <v>14</v>
      </c>
      <c r="B14" s="375"/>
      <c r="C14" s="376">
        <v>45457</v>
      </c>
      <c r="D14" s="377"/>
      <c r="E14" s="378">
        <v>45457</v>
      </c>
      <c r="F14" s="377"/>
      <c r="G14" s="379">
        <v>45457</v>
      </c>
      <c r="H14" s="363"/>
      <c r="I14" s="364"/>
      <c r="J14" s="162">
        <v>45457</v>
      </c>
      <c r="K14" s="185"/>
      <c r="L14" s="186">
        <v>45457</v>
      </c>
      <c r="M14" s="185"/>
      <c r="N14" s="374"/>
      <c r="O14" s="160"/>
      <c r="P14" s="160"/>
    </row>
    <row r="15" spans="1:16" x14ac:dyDescent="0.25">
      <c r="A15" s="371" t="s">
        <v>85</v>
      </c>
      <c r="B15" s="358"/>
      <c r="C15" s="359">
        <v>45492</v>
      </c>
      <c r="D15" s="380"/>
      <c r="E15" s="361">
        <v>45492</v>
      </c>
      <c r="F15" s="360"/>
      <c r="G15" s="362">
        <v>45492</v>
      </c>
      <c r="H15" s="363"/>
      <c r="I15" s="381" t="s">
        <v>86</v>
      </c>
      <c r="J15" s="225">
        <v>45597</v>
      </c>
      <c r="K15" s="206"/>
      <c r="L15" s="207">
        <v>45597</v>
      </c>
      <c r="M15" s="206"/>
      <c r="N15" s="382">
        <v>45597</v>
      </c>
      <c r="O15" s="160"/>
      <c r="P15" s="160"/>
    </row>
    <row r="16" spans="1:16" x14ac:dyDescent="0.25">
      <c r="A16" s="358" t="s">
        <v>18</v>
      </c>
      <c r="B16" s="358"/>
      <c r="C16" s="383">
        <v>45516</v>
      </c>
      <c r="D16" s="360"/>
      <c r="E16" s="361">
        <v>45516</v>
      </c>
      <c r="F16" s="360"/>
      <c r="G16" s="362">
        <v>45516</v>
      </c>
      <c r="H16" s="363"/>
      <c r="I16" s="381" t="s">
        <v>87</v>
      </c>
      <c r="J16" s="225"/>
      <c r="K16" s="206"/>
      <c r="L16" s="207"/>
      <c r="M16" s="206"/>
      <c r="N16" s="382"/>
      <c r="O16" s="384"/>
      <c r="P16" s="160"/>
    </row>
    <row r="17" spans="1:16" x14ac:dyDescent="0.25">
      <c r="A17" s="385" t="s">
        <v>19</v>
      </c>
      <c r="B17" s="358"/>
      <c r="C17" s="386">
        <v>45546</v>
      </c>
      <c r="D17" s="387"/>
      <c r="E17" s="386">
        <v>45546</v>
      </c>
      <c r="F17" s="387"/>
      <c r="G17" s="386">
        <v>45595</v>
      </c>
      <c r="H17" s="388"/>
      <c r="I17" s="389"/>
      <c r="J17" s="225"/>
      <c r="K17" s="206"/>
      <c r="L17" s="207"/>
      <c r="M17" s="206"/>
      <c r="N17" s="382"/>
      <c r="O17" s="384"/>
      <c r="P17" s="160"/>
    </row>
    <row r="18" spans="1:16" x14ac:dyDescent="0.25">
      <c r="A18" s="390" t="s">
        <v>48</v>
      </c>
      <c r="B18" s="391"/>
      <c r="C18" s="392"/>
      <c r="D18" s="336"/>
      <c r="E18" s="393"/>
      <c r="F18" s="336"/>
      <c r="G18" s="394"/>
      <c r="H18" s="337"/>
      <c r="I18" s="389"/>
      <c r="J18" s="162"/>
      <c r="K18" s="79"/>
      <c r="L18" s="94"/>
      <c r="M18" s="79"/>
      <c r="N18" s="365"/>
      <c r="O18" s="384"/>
      <c r="P18" s="160"/>
    </row>
    <row r="19" spans="1:16" x14ac:dyDescent="0.25">
      <c r="A19" s="391" t="s">
        <v>20</v>
      </c>
      <c r="B19" s="395" t="s">
        <v>22</v>
      </c>
      <c r="C19" s="396">
        <v>45538</v>
      </c>
      <c r="D19" s="397"/>
      <c r="E19" s="398">
        <v>45538</v>
      </c>
      <c r="F19" s="399"/>
      <c r="G19" s="400">
        <v>45538</v>
      </c>
      <c r="H19" s="401"/>
      <c r="I19" s="170" t="s">
        <v>22</v>
      </c>
      <c r="J19" s="402">
        <v>45608</v>
      </c>
      <c r="K19" s="79"/>
      <c r="L19" s="94">
        <v>45608</v>
      </c>
      <c r="M19" s="79"/>
      <c r="N19" s="365"/>
      <c r="O19" s="384"/>
      <c r="P19" s="160"/>
    </row>
    <row r="20" spans="1:16" x14ac:dyDescent="0.25">
      <c r="A20" s="403" t="s">
        <v>88</v>
      </c>
      <c r="B20" s="395" t="s">
        <v>89</v>
      </c>
      <c r="C20" s="396">
        <v>45544</v>
      </c>
      <c r="D20" s="397"/>
      <c r="E20" s="398">
        <v>45544</v>
      </c>
      <c r="F20" s="399"/>
      <c r="G20" s="400">
        <v>45544</v>
      </c>
      <c r="H20" s="401"/>
      <c r="I20" s="251"/>
      <c r="J20" s="402"/>
      <c r="K20" s="79"/>
      <c r="L20" s="94"/>
      <c r="M20" s="79"/>
      <c r="N20" s="365"/>
      <c r="O20" s="384"/>
      <c r="P20" s="160"/>
    </row>
    <row r="21" spans="1:16" x14ac:dyDescent="0.25">
      <c r="A21" s="403" t="s">
        <v>90</v>
      </c>
      <c r="B21" s="395" t="s">
        <v>55</v>
      </c>
      <c r="C21" s="396">
        <v>45550</v>
      </c>
      <c r="D21" s="397"/>
      <c r="E21" s="398">
        <v>45550</v>
      </c>
      <c r="F21" s="399"/>
      <c r="G21" s="400">
        <v>45550</v>
      </c>
      <c r="H21" s="401"/>
      <c r="I21" s="251"/>
      <c r="J21" s="402"/>
      <c r="K21" s="79"/>
      <c r="L21" s="94"/>
      <c r="M21" s="79"/>
      <c r="N21" s="365"/>
      <c r="O21" s="384"/>
      <c r="P21" s="160"/>
    </row>
    <row r="22" spans="1:16" x14ac:dyDescent="0.25">
      <c r="A22" s="403" t="s">
        <v>91</v>
      </c>
      <c r="B22" s="395" t="s">
        <v>92</v>
      </c>
      <c r="C22" s="396">
        <v>45557</v>
      </c>
      <c r="D22" s="397"/>
      <c r="E22" s="398">
        <v>45557</v>
      </c>
      <c r="F22" s="399"/>
      <c r="G22" s="400">
        <v>45557</v>
      </c>
      <c r="H22" s="401"/>
      <c r="I22" s="251"/>
      <c r="J22" s="402"/>
      <c r="K22" s="79"/>
      <c r="L22" s="94"/>
      <c r="M22" s="79"/>
      <c r="N22" s="365"/>
      <c r="O22" s="384"/>
      <c r="P22" s="160"/>
    </row>
    <row r="23" spans="1:16" x14ac:dyDescent="0.25">
      <c r="A23" s="404" t="s">
        <v>93</v>
      </c>
      <c r="B23" s="395" t="s">
        <v>58</v>
      </c>
      <c r="C23" s="396">
        <v>45558</v>
      </c>
      <c r="D23" s="397"/>
      <c r="E23" s="398">
        <v>45558</v>
      </c>
      <c r="F23" s="399"/>
      <c r="G23" s="400">
        <v>45558</v>
      </c>
      <c r="H23" s="401"/>
      <c r="I23" s="405">
        <v>0</v>
      </c>
      <c r="J23" s="406">
        <v>45609</v>
      </c>
      <c r="K23" s="43"/>
      <c r="L23" s="44">
        <v>45609</v>
      </c>
      <c r="M23" s="43"/>
      <c r="N23" s="407"/>
      <c r="O23" s="384"/>
      <c r="P23" s="160"/>
    </row>
    <row r="24" spans="1:16" x14ac:dyDescent="0.25">
      <c r="A24" s="336"/>
      <c r="B24" s="399"/>
      <c r="C24" s="397"/>
      <c r="D24" s="397"/>
      <c r="E24" s="397"/>
      <c r="F24" s="397"/>
      <c r="G24" s="399"/>
      <c r="H24" s="401"/>
      <c r="I24" s="401"/>
      <c r="J24" s="408"/>
      <c r="K24" s="397"/>
      <c r="L24" s="397"/>
      <c r="M24" s="397"/>
      <c r="N24" s="397"/>
      <c r="O24" s="336"/>
    </row>
    <row r="25" spans="1:16" x14ac:dyDescent="0.25">
      <c r="A25" s="409" t="s">
        <v>59</v>
      </c>
      <c r="B25" s="410"/>
      <c r="C25" s="410"/>
      <c r="D25" s="410"/>
      <c r="E25" s="410"/>
      <c r="F25" s="410"/>
      <c r="G25" s="394"/>
      <c r="H25" s="408"/>
      <c r="I25" s="408"/>
      <c r="J25" s="397"/>
      <c r="K25" s="397"/>
      <c r="L25" s="397"/>
      <c r="M25" s="397"/>
      <c r="N25" s="397"/>
      <c r="O25" s="397"/>
    </row>
    <row r="26" spans="1:16" x14ac:dyDescent="0.25">
      <c r="A26" s="411" t="s">
        <v>94</v>
      </c>
      <c r="B26" s="336"/>
      <c r="C26" s="336"/>
      <c r="D26" s="336"/>
      <c r="E26" s="397"/>
      <c r="F26" s="397"/>
      <c r="G26" s="397"/>
      <c r="H26" s="408"/>
      <c r="I26" s="397"/>
      <c r="J26" s="397"/>
      <c r="K26" s="397"/>
      <c r="L26" s="397"/>
      <c r="M26" s="397"/>
      <c r="N26" s="397"/>
      <c r="O26" s="397"/>
    </row>
    <row r="27" spans="1:16" s="113" customFormat="1" x14ac:dyDescent="0.25">
      <c r="A27" s="412" t="s">
        <v>95</v>
      </c>
      <c r="B27" s="413"/>
      <c r="C27" s="414"/>
      <c r="D27" s="414"/>
      <c r="E27" s="415"/>
      <c r="F27" s="415"/>
      <c r="G27" s="415"/>
      <c r="H27" s="415"/>
      <c r="I27" s="415"/>
      <c r="J27" s="397"/>
      <c r="K27" s="397"/>
      <c r="L27" s="397"/>
      <c r="M27" s="397"/>
      <c r="N27" s="397"/>
      <c r="O27" s="397"/>
      <c r="P27"/>
    </row>
    <row r="28" spans="1:16" ht="15" customHeight="1" x14ac:dyDescent="0.3">
      <c r="A28" s="416"/>
      <c r="B28" s="336"/>
      <c r="C28" s="397"/>
      <c r="D28" s="397"/>
      <c r="E28" s="397"/>
      <c r="F28" s="397"/>
      <c r="G28" s="397"/>
      <c r="H28" s="408"/>
      <c r="I28" s="397"/>
      <c r="J28" s="417"/>
      <c r="K28" s="417"/>
      <c r="L28" s="417"/>
      <c r="M28" s="417"/>
      <c r="N28" s="417"/>
      <c r="O28" s="336"/>
    </row>
    <row r="29" spans="1:16" ht="20.25" x14ac:dyDescent="0.3">
      <c r="A29" s="1012" t="s">
        <v>96</v>
      </c>
      <c r="B29" s="1012"/>
      <c r="C29" s="1012"/>
      <c r="D29" s="1012"/>
      <c r="E29" s="1012"/>
      <c r="F29" s="1012"/>
      <c r="G29" s="1012"/>
      <c r="H29" s="1012"/>
      <c r="I29" s="1012"/>
      <c r="J29" s="418"/>
      <c r="K29" s="418"/>
      <c r="L29" s="418"/>
      <c r="M29" s="418"/>
      <c r="N29" s="418"/>
      <c r="O29" s="384"/>
    </row>
    <row r="30" spans="1:16" ht="20.25" customHeight="1" x14ac:dyDescent="0.3">
      <c r="A30" s="1014" t="s">
        <v>97</v>
      </c>
      <c r="B30" s="1014"/>
      <c r="C30" s="1014"/>
      <c r="D30" s="1014"/>
      <c r="E30" s="1014"/>
      <c r="F30" s="1014"/>
      <c r="G30" s="1014"/>
      <c r="H30" s="419"/>
      <c r="I30" s="419"/>
      <c r="J30" s="420"/>
      <c r="K30" s="420"/>
      <c r="L30" s="420"/>
      <c r="M30" s="420"/>
      <c r="N30" s="384"/>
    </row>
    <row r="31" spans="1:16" x14ac:dyDescent="0.25">
      <c r="A31" s="342" t="s">
        <v>1</v>
      </c>
      <c r="B31" s="343"/>
      <c r="C31" s="344" t="s">
        <v>32</v>
      </c>
      <c r="D31" s="342"/>
      <c r="E31" s="345" t="s">
        <v>3</v>
      </c>
      <c r="F31" s="342"/>
      <c r="G31" s="346" t="s">
        <v>4</v>
      </c>
      <c r="H31" s="347"/>
      <c r="I31" s="421"/>
      <c r="J31" s="421"/>
      <c r="K31" s="421"/>
      <c r="L31" s="421"/>
      <c r="M31" s="421"/>
      <c r="N31" s="420"/>
    </row>
    <row r="32" spans="1:16" x14ac:dyDescent="0.25">
      <c r="A32" s="350"/>
      <c r="B32" s="350"/>
      <c r="C32" s="351" t="s">
        <v>76</v>
      </c>
      <c r="D32" s="350"/>
      <c r="E32" s="352" t="s">
        <v>98</v>
      </c>
      <c r="F32" s="350"/>
      <c r="G32" s="353" t="s">
        <v>99</v>
      </c>
      <c r="H32" s="354"/>
      <c r="I32" s="384"/>
      <c r="J32" s="384"/>
      <c r="K32" s="384"/>
      <c r="L32" s="384"/>
      <c r="M32" s="384"/>
      <c r="N32" s="421"/>
    </row>
    <row r="33" spans="1:16" x14ac:dyDescent="0.25">
      <c r="A33" s="357" t="s">
        <v>8</v>
      </c>
      <c r="B33" s="358"/>
      <c r="C33" s="359">
        <v>45530</v>
      </c>
      <c r="D33" s="360"/>
      <c r="E33" s="361">
        <v>45530</v>
      </c>
      <c r="F33" s="360"/>
      <c r="G33" s="362">
        <v>45586</v>
      </c>
      <c r="H33" s="363"/>
      <c r="I33" s="384"/>
      <c r="J33" s="384"/>
      <c r="K33" s="384"/>
      <c r="L33" s="384"/>
      <c r="M33" s="384"/>
      <c r="N33" s="160"/>
    </row>
    <row r="34" spans="1:16" x14ac:dyDescent="0.25">
      <c r="A34" s="357" t="s">
        <v>9</v>
      </c>
      <c r="B34" s="358"/>
      <c r="C34" s="359">
        <v>45641</v>
      </c>
      <c r="D34" s="360"/>
      <c r="E34" s="361">
        <v>45585</v>
      </c>
      <c r="F34" s="360"/>
      <c r="G34" s="362">
        <v>45641</v>
      </c>
      <c r="H34" s="363"/>
      <c r="I34" s="384"/>
      <c r="J34" s="384"/>
      <c r="K34" s="384"/>
      <c r="L34" s="384"/>
      <c r="M34" s="384"/>
      <c r="N34" s="160"/>
    </row>
    <row r="35" spans="1:16" x14ac:dyDescent="0.25">
      <c r="A35" s="358" t="s">
        <v>10</v>
      </c>
      <c r="B35" s="358"/>
      <c r="C35" s="359">
        <v>45383</v>
      </c>
      <c r="D35" s="360"/>
      <c r="E35" s="361">
        <v>45383</v>
      </c>
      <c r="F35" s="360"/>
      <c r="G35" s="362">
        <v>45383</v>
      </c>
      <c r="H35" s="363"/>
      <c r="I35" s="384"/>
      <c r="J35" s="384"/>
      <c r="K35" s="384"/>
      <c r="L35" s="384"/>
      <c r="M35" s="384"/>
      <c r="N35" s="160"/>
    </row>
    <row r="36" spans="1:16" x14ac:dyDescent="0.25">
      <c r="A36" s="53" t="s">
        <v>11</v>
      </c>
      <c r="B36" s="358"/>
      <c r="C36" s="359">
        <v>45538</v>
      </c>
      <c r="D36" s="360"/>
      <c r="E36" s="361">
        <v>45527</v>
      </c>
      <c r="F36" s="360"/>
      <c r="G36" s="362">
        <v>45583</v>
      </c>
      <c r="H36" s="363"/>
      <c r="I36" s="384"/>
      <c r="J36" s="384"/>
      <c r="K36" s="384"/>
      <c r="L36" s="384"/>
      <c r="M36" s="384"/>
      <c r="N36" s="160"/>
    </row>
    <row r="37" spans="1:16" x14ac:dyDescent="0.25">
      <c r="A37" s="53" t="s">
        <v>27</v>
      </c>
      <c r="B37" s="358"/>
      <c r="C37" s="422" t="s">
        <v>41</v>
      </c>
      <c r="D37" s="368"/>
      <c r="E37" s="369">
        <v>45520</v>
      </c>
      <c r="F37" s="368"/>
      <c r="G37" s="370">
        <v>45576</v>
      </c>
      <c r="H37" s="363"/>
      <c r="I37" s="384"/>
      <c r="J37" s="384"/>
      <c r="K37" s="384"/>
      <c r="L37" s="384"/>
      <c r="M37" s="384"/>
      <c r="N37" s="160"/>
    </row>
    <row r="38" spans="1:16" x14ac:dyDescent="0.25">
      <c r="A38" s="357" t="s">
        <v>25</v>
      </c>
      <c r="B38" s="358"/>
      <c r="C38" s="359">
        <v>45538</v>
      </c>
      <c r="D38" s="360"/>
      <c r="E38" s="361">
        <v>45538</v>
      </c>
      <c r="F38" s="360"/>
      <c r="G38" s="362">
        <v>45593</v>
      </c>
      <c r="H38" s="363"/>
      <c r="I38" s="423"/>
      <c r="J38" s="384"/>
      <c r="K38" s="384"/>
      <c r="L38" s="384"/>
      <c r="M38" s="384"/>
      <c r="N38" s="160"/>
    </row>
    <row r="39" spans="1:16" x14ac:dyDescent="0.25">
      <c r="A39" s="358" t="s">
        <v>12</v>
      </c>
      <c r="B39" s="358"/>
      <c r="C39" s="359">
        <v>45596</v>
      </c>
      <c r="D39" s="360"/>
      <c r="E39" s="361">
        <v>45562</v>
      </c>
      <c r="F39" s="360"/>
      <c r="G39" s="362">
        <v>45616</v>
      </c>
      <c r="H39" s="363"/>
      <c r="I39" s="384"/>
      <c r="J39" s="384"/>
      <c r="K39" s="384"/>
      <c r="L39" s="384"/>
      <c r="M39" s="384"/>
      <c r="N39" s="160"/>
    </row>
    <row r="40" spans="1:16" x14ac:dyDescent="0.25">
      <c r="A40" s="373" t="s">
        <v>100</v>
      </c>
      <c r="B40" s="358"/>
      <c r="C40" s="366">
        <v>45492</v>
      </c>
      <c r="D40" s="360"/>
      <c r="E40" s="361">
        <v>45492</v>
      </c>
      <c r="F40" s="360"/>
      <c r="G40" s="362">
        <v>45492</v>
      </c>
      <c r="H40" s="363"/>
      <c r="I40" s="384"/>
      <c r="J40" s="424"/>
      <c r="K40" s="384"/>
      <c r="L40" s="384"/>
      <c r="M40" s="384"/>
      <c r="N40" s="160"/>
    </row>
    <row r="41" spans="1:16" x14ac:dyDescent="0.25">
      <c r="A41" s="375" t="s">
        <v>14</v>
      </c>
      <c r="B41" s="375"/>
      <c r="C41" s="376">
        <v>45499</v>
      </c>
      <c r="D41" s="377"/>
      <c r="E41" s="378">
        <v>45499</v>
      </c>
      <c r="F41" s="377"/>
      <c r="G41" s="379">
        <v>45499</v>
      </c>
      <c r="H41" s="425" t="s">
        <v>101</v>
      </c>
      <c r="I41" s="426">
        <v>45558</v>
      </c>
      <c r="J41" s="384"/>
      <c r="K41" s="384"/>
      <c r="L41" s="384"/>
      <c r="M41" s="384"/>
      <c r="N41" s="160"/>
    </row>
    <row r="42" spans="1:16" x14ac:dyDescent="0.25">
      <c r="A42" s="371" t="s">
        <v>15</v>
      </c>
      <c r="B42" s="358"/>
      <c r="C42" s="376">
        <v>45534</v>
      </c>
      <c r="D42" s="380"/>
      <c r="E42" s="361">
        <v>45534</v>
      </c>
      <c r="F42" s="360"/>
      <c r="G42" s="362">
        <v>45590</v>
      </c>
      <c r="H42" s="363"/>
      <c r="I42" s="384"/>
      <c r="J42" s="384"/>
      <c r="K42" s="384"/>
      <c r="L42" s="384"/>
      <c r="M42" s="384"/>
      <c r="N42" s="160"/>
    </row>
    <row r="43" spans="1:16" x14ac:dyDescent="0.25">
      <c r="A43" s="385" t="s">
        <v>19</v>
      </c>
      <c r="B43" s="358"/>
      <c r="C43" s="427">
        <v>45546</v>
      </c>
      <c r="D43" s="387"/>
      <c r="E43" s="386">
        <v>45546</v>
      </c>
      <c r="F43" s="387"/>
      <c r="G43" s="386">
        <v>45595</v>
      </c>
      <c r="H43" s="388"/>
      <c r="I43" s="384"/>
      <c r="J43" s="384"/>
      <c r="K43" s="384"/>
      <c r="L43" s="384"/>
      <c r="M43" s="384"/>
      <c r="N43" s="160"/>
    </row>
    <row r="44" spans="1:16" x14ac:dyDescent="0.25">
      <c r="A44" s="391" t="s">
        <v>20</v>
      </c>
      <c r="B44" s="395"/>
      <c r="C44" s="396">
        <v>45538</v>
      </c>
      <c r="D44" s="397"/>
      <c r="E44" s="428">
        <v>45538</v>
      </c>
      <c r="F44" s="397"/>
      <c r="G44" s="429">
        <v>45593</v>
      </c>
      <c r="H44" s="408"/>
      <c r="I44" s="430" t="s">
        <v>65</v>
      </c>
      <c r="J44" s="384"/>
      <c r="K44" s="384"/>
      <c r="L44" s="384"/>
      <c r="M44" s="384"/>
      <c r="N44" s="160"/>
    </row>
    <row r="45" spans="1:16" x14ac:dyDescent="0.25">
      <c r="A45" s="404" t="s">
        <v>102</v>
      </c>
      <c r="B45" s="395"/>
      <c r="C45" s="431">
        <v>45539</v>
      </c>
      <c r="D45" s="397"/>
      <c r="E45" s="428">
        <v>45539</v>
      </c>
      <c r="F45" s="397"/>
      <c r="G45" s="429">
        <v>45594</v>
      </c>
      <c r="H45" s="408"/>
      <c r="I45" s="423"/>
      <c r="J45" s="423"/>
      <c r="K45" s="423"/>
      <c r="L45" s="423"/>
      <c r="M45" s="423"/>
      <c r="N45" s="160"/>
    </row>
    <row r="46" spans="1:16" x14ac:dyDescent="0.25">
      <c r="A46" s="336"/>
      <c r="B46" s="336"/>
      <c r="C46" s="397"/>
      <c r="D46" s="397"/>
      <c r="E46" s="397"/>
      <c r="F46" s="397"/>
      <c r="G46" s="397"/>
      <c r="H46" s="408"/>
      <c r="I46" s="423"/>
      <c r="J46" s="423"/>
      <c r="K46" s="423"/>
      <c r="L46" s="423"/>
      <c r="M46" s="423"/>
      <c r="N46" s="160"/>
    </row>
    <row r="47" spans="1:16" x14ac:dyDescent="0.25">
      <c r="A47" s="411" t="s">
        <v>94</v>
      </c>
      <c r="B47" s="336"/>
      <c r="C47" s="336"/>
      <c r="D47" s="336"/>
      <c r="E47" s="397"/>
      <c r="F47" s="397"/>
      <c r="G47" s="397"/>
      <c r="H47" s="408"/>
      <c r="I47" s="397"/>
      <c r="J47" s="397"/>
      <c r="K47" s="397"/>
      <c r="L47" s="397"/>
      <c r="M47" s="397"/>
      <c r="N47" s="397"/>
      <c r="O47" s="397"/>
    </row>
    <row r="48" spans="1:16" s="113" customFormat="1" x14ac:dyDescent="0.25">
      <c r="A48" s="412" t="s">
        <v>95</v>
      </c>
      <c r="B48" s="413"/>
      <c r="C48" s="414"/>
      <c r="D48" s="414"/>
      <c r="E48" s="415"/>
      <c r="F48" s="415"/>
      <c r="G48" s="415"/>
      <c r="H48" s="415"/>
      <c r="I48" s="415"/>
      <c r="J48" s="397"/>
      <c r="K48" s="397"/>
      <c r="L48" s="397"/>
      <c r="M48" s="397"/>
      <c r="N48" s="397"/>
      <c r="O48" s="397"/>
      <c r="P48"/>
    </row>
    <row r="49" spans="1:14" x14ac:dyDescent="0.25">
      <c r="A49" s="432" t="s">
        <v>103</v>
      </c>
      <c r="B49" s="414"/>
      <c r="C49" s="415"/>
      <c r="D49" s="415"/>
      <c r="E49" s="415"/>
      <c r="F49" s="415"/>
      <c r="G49" s="415"/>
      <c r="H49" s="433"/>
      <c r="I49" s="415"/>
      <c r="J49" s="415"/>
      <c r="K49" s="415"/>
      <c r="L49" s="415"/>
      <c r="M49" s="415"/>
      <c r="N49" s="415"/>
    </row>
    <row r="50" spans="1:14" x14ac:dyDescent="0.25">
      <c r="A50" s="434"/>
      <c r="B50" s="414"/>
      <c r="C50" s="415"/>
      <c r="D50" s="415"/>
      <c r="E50" s="415"/>
      <c r="F50" s="415"/>
      <c r="G50" s="415"/>
      <c r="H50" s="433"/>
      <c r="I50" s="415"/>
      <c r="J50" s="415"/>
      <c r="K50" s="415"/>
      <c r="L50" s="415"/>
      <c r="M50" s="415"/>
      <c r="N50" s="415"/>
    </row>
  </sheetData>
  <mergeCells count="5">
    <mergeCell ref="A2:I2"/>
    <mergeCell ref="A3:G3"/>
    <mergeCell ref="J3:N3"/>
    <mergeCell ref="A29:I29"/>
    <mergeCell ref="A30:G3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66AF7-FC04-4DC2-AAE7-D3FCE2A681F0}">
  <dimension ref="A1:IU44"/>
  <sheetViews>
    <sheetView workbookViewId="0">
      <selection activeCell="M13" sqref="M13"/>
    </sheetView>
  </sheetViews>
  <sheetFormatPr defaultColWidth="30.85546875" defaultRowHeight="12.75" x14ac:dyDescent="0.2"/>
  <cols>
    <col min="1" max="1" width="51" style="2" customWidth="1"/>
    <col min="2" max="2" width="1.7109375" style="2" hidden="1" customWidth="1"/>
    <col min="3" max="3" width="9.7109375" style="2" hidden="1" customWidth="1"/>
    <col min="4" max="4" width="1.7109375" style="2" hidden="1" customWidth="1"/>
    <col min="5" max="5" width="9.7109375" style="3" hidden="1" customWidth="1"/>
    <col min="6" max="6" width="1.7109375" style="2" hidden="1" customWidth="1"/>
    <col min="7" max="7" width="2.42578125" style="3" hidden="1" customWidth="1"/>
    <col min="8" max="8" width="1.7109375" style="2" customWidth="1"/>
    <col min="9" max="9" width="9.7109375" style="3" customWidth="1"/>
    <col min="10" max="10" width="1.7109375" style="2" customWidth="1"/>
    <col min="11" max="11" width="9.7109375" style="3" customWidth="1"/>
    <col min="12" max="12" width="1.7109375" style="2" customWidth="1"/>
    <col min="13" max="13" width="9.7109375" style="3" customWidth="1"/>
    <col min="14" max="14" width="3.42578125" style="2" customWidth="1"/>
    <col min="15" max="15" width="16.85546875" style="3" hidden="1" customWidth="1"/>
    <col min="16" max="16" width="8.42578125" style="2" hidden="1" customWidth="1"/>
    <col min="17" max="17" width="10.42578125" style="2" customWidth="1"/>
    <col min="18" max="18" width="1.7109375" style="2" customWidth="1"/>
    <col min="19" max="19" width="9.28515625" style="2" customWidth="1"/>
    <col min="20" max="20" width="1.7109375" style="2" customWidth="1"/>
    <col min="21" max="21" width="9.140625" style="2" customWidth="1"/>
    <col min="22" max="22" width="1.7109375" style="2" customWidth="1"/>
    <col min="23" max="23" width="9.140625" style="2" customWidth="1"/>
    <col min="24" max="24" width="1.7109375" style="2" customWidth="1"/>
    <col min="25" max="25" width="9.140625" style="2" customWidth="1"/>
    <col min="26" max="26" width="1.5703125" style="437" customWidth="1"/>
    <col min="27" max="27" width="9.140625" style="2" customWidth="1"/>
    <col min="28" max="28" width="1.28515625" style="437" customWidth="1"/>
    <col min="29" max="29" width="9.85546875" style="2" customWidth="1"/>
    <col min="30" max="16384" width="30.85546875" style="2"/>
  </cols>
  <sheetData>
    <row r="1" spans="1:255" x14ac:dyDescent="0.2">
      <c r="A1" s="1">
        <v>45812.667540046299</v>
      </c>
      <c r="J1" s="4"/>
      <c r="K1" s="5"/>
    </row>
    <row r="2" spans="1:255" ht="21" thickBot="1" x14ac:dyDescent="0.35">
      <c r="A2" s="1002" t="s">
        <v>104</v>
      </c>
      <c r="B2" s="1003"/>
      <c r="C2" s="1003"/>
      <c r="D2" s="1003"/>
      <c r="E2" s="1003"/>
      <c r="F2" s="1003"/>
      <c r="G2" s="1003"/>
      <c r="H2" s="1003"/>
      <c r="I2" s="1003"/>
      <c r="J2" s="1003"/>
      <c r="K2" s="1003"/>
      <c r="L2" s="1003"/>
      <c r="M2" s="1003"/>
      <c r="N2" s="438"/>
    </row>
    <row r="3" spans="1:255" ht="20.25" x14ac:dyDescent="0.3">
      <c r="A3" s="1004" t="s">
        <v>0</v>
      </c>
      <c r="B3" s="1004"/>
      <c r="C3" s="1004"/>
      <c r="D3" s="1004"/>
      <c r="E3" s="1004"/>
      <c r="F3" s="1004"/>
      <c r="G3" s="1004"/>
      <c r="H3" s="1004"/>
      <c r="I3" s="1004"/>
      <c r="J3" s="1004"/>
      <c r="K3" s="1004"/>
      <c r="L3" s="1004"/>
      <c r="M3" s="1004"/>
      <c r="N3" s="439"/>
      <c r="Q3" s="1005" t="s">
        <v>30</v>
      </c>
      <c r="R3" s="1006"/>
      <c r="S3" s="1006"/>
      <c r="T3" s="1006"/>
      <c r="U3" s="1006"/>
      <c r="V3" s="1006"/>
      <c r="W3" s="1006"/>
      <c r="X3" s="1006"/>
      <c r="Y3" s="1006"/>
      <c r="Z3" s="1006"/>
      <c r="AA3" s="1006"/>
      <c r="AB3" s="1006"/>
      <c r="AC3" s="1007"/>
    </row>
    <row r="4" spans="1:255" x14ac:dyDescent="0.2">
      <c r="A4" s="6" t="s">
        <v>1</v>
      </c>
      <c r="B4" s="440"/>
      <c r="C4" s="441" t="s">
        <v>105</v>
      </c>
      <c r="D4" s="6"/>
      <c r="E4" s="442" t="s">
        <v>106</v>
      </c>
      <c r="F4" s="6"/>
      <c r="G4" s="443" t="s">
        <v>107</v>
      </c>
      <c r="H4" s="6"/>
      <c r="I4" s="444" t="s">
        <v>2</v>
      </c>
      <c r="J4" s="6"/>
      <c r="K4" s="7" t="s">
        <v>3</v>
      </c>
      <c r="L4" s="6"/>
      <c r="M4" s="8" t="s">
        <v>4</v>
      </c>
      <c r="N4" s="6"/>
      <c r="O4" s="445" t="s">
        <v>108</v>
      </c>
      <c r="P4" s="9"/>
      <c r="Q4" s="10"/>
      <c r="R4" s="446"/>
      <c r="S4" s="12" t="s">
        <v>5</v>
      </c>
      <c r="T4" s="447"/>
      <c r="U4" s="14" t="s">
        <v>6</v>
      </c>
      <c r="V4" s="446"/>
      <c r="W4" s="15" t="s">
        <v>7</v>
      </c>
      <c r="X4" s="446"/>
      <c r="Y4" s="16" t="s">
        <v>109</v>
      </c>
      <c r="Z4" s="446"/>
      <c r="AA4" s="17" t="s">
        <v>110</v>
      </c>
      <c r="AB4" s="446"/>
      <c r="AC4" s="448" t="s">
        <v>111</v>
      </c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</row>
    <row r="5" spans="1:255" x14ac:dyDescent="0.2">
      <c r="A5" s="18"/>
      <c r="B5" s="18"/>
      <c r="C5" s="449" t="s">
        <v>112</v>
      </c>
      <c r="D5" s="18"/>
      <c r="E5" s="450" t="s">
        <v>113</v>
      </c>
      <c r="F5" s="18"/>
      <c r="G5" s="451" t="s">
        <v>114</v>
      </c>
      <c r="H5" s="18"/>
      <c r="I5" s="452" t="s">
        <v>115</v>
      </c>
      <c r="J5" s="18"/>
      <c r="K5" s="19" t="s">
        <v>116</v>
      </c>
      <c r="L5" s="18"/>
      <c r="M5" s="20" t="s">
        <v>117</v>
      </c>
      <c r="N5" s="18"/>
      <c r="O5" s="453" t="s">
        <v>118</v>
      </c>
      <c r="P5" s="21"/>
      <c r="Q5" s="454" t="s">
        <v>119</v>
      </c>
      <c r="R5" s="455"/>
      <c r="S5" s="22" t="s">
        <v>120</v>
      </c>
      <c r="T5" s="455"/>
      <c r="U5" s="24" t="s">
        <v>121</v>
      </c>
      <c r="V5" s="455"/>
      <c r="W5" s="25" t="s">
        <v>122</v>
      </c>
      <c r="X5" s="455"/>
      <c r="Y5" s="26" t="s">
        <v>123</v>
      </c>
      <c r="Z5" s="455"/>
      <c r="AA5" s="27" t="s">
        <v>124</v>
      </c>
      <c r="AB5" s="455"/>
      <c r="AC5" s="456" t="s">
        <v>125</v>
      </c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  <c r="IS5" s="21"/>
      <c r="IT5" s="21"/>
      <c r="IU5" s="21"/>
    </row>
    <row r="6" spans="1:255" ht="15" x14ac:dyDescent="0.25">
      <c r="C6" s="457"/>
      <c r="D6" s="28"/>
      <c r="E6" s="458"/>
      <c r="F6" s="28"/>
      <c r="G6" s="459"/>
      <c r="H6" s="28"/>
      <c r="I6" s="460"/>
      <c r="J6" s="28"/>
      <c r="K6" s="29"/>
      <c r="L6" s="28"/>
      <c r="M6" s="30"/>
      <c r="N6" s="28"/>
      <c r="O6" s="461"/>
      <c r="P6" s="28"/>
      <c r="Q6" s="31"/>
      <c r="R6" s="462"/>
      <c r="S6" s="33"/>
      <c r="T6" s="462"/>
      <c r="U6" s="34"/>
      <c r="V6" s="462"/>
      <c r="W6" s="35"/>
      <c r="X6" s="462"/>
      <c r="Y6" s="36"/>
      <c r="Z6" s="462"/>
      <c r="AA6" s="37"/>
      <c r="AB6" s="462"/>
      <c r="AC6" s="463"/>
    </row>
    <row r="7" spans="1:255" ht="15" x14ac:dyDescent="0.25">
      <c r="A7" s="38" t="s">
        <v>8</v>
      </c>
      <c r="B7" s="197"/>
      <c r="C7" s="223">
        <v>45082</v>
      </c>
      <c r="D7" s="39"/>
      <c r="E7" s="464">
        <v>45061</v>
      </c>
      <c r="F7" s="39"/>
      <c r="G7" s="465">
        <v>45117</v>
      </c>
      <c r="H7" s="39"/>
      <c r="I7" s="466">
        <v>45425</v>
      </c>
      <c r="J7" s="39"/>
      <c r="K7" s="40">
        <v>45425</v>
      </c>
      <c r="L7" s="39"/>
      <c r="M7" s="41">
        <v>45474</v>
      </c>
      <c r="N7" s="39"/>
      <c r="O7" s="467">
        <v>42191</v>
      </c>
      <c r="P7" s="28"/>
      <c r="Q7" s="42">
        <v>45441</v>
      </c>
      <c r="R7" s="468"/>
      <c r="S7" s="44">
        <v>45441</v>
      </c>
      <c r="T7" s="468"/>
      <c r="U7" s="45">
        <v>45488</v>
      </c>
      <c r="V7" s="468"/>
      <c r="W7" s="46">
        <v>45499</v>
      </c>
      <c r="X7" s="468"/>
      <c r="Y7" s="47">
        <v>45510</v>
      </c>
      <c r="Z7" s="468"/>
      <c r="AA7" s="48">
        <v>45495</v>
      </c>
      <c r="AB7" s="468"/>
      <c r="AC7" s="469">
        <v>45524</v>
      </c>
    </row>
    <row r="8" spans="1:255" ht="15" x14ac:dyDescent="0.25">
      <c r="A8" s="49" t="s">
        <v>9</v>
      </c>
      <c r="B8" s="53"/>
      <c r="C8" s="470">
        <v>45137</v>
      </c>
      <c r="D8" s="50"/>
      <c r="E8" s="471">
        <v>45109</v>
      </c>
      <c r="F8" s="50"/>
      <c r="G8" s="472">
        <v>45165</v>
      </c>
      <c r="H8" s="50"/>
      <c r="I8" s="473">
        <v>45529</v>
      </c>
      <c r="J8" s="50"/>
      <c r="K8" s="51">
        <v>45480</v>
      </c>
      <c r="L8" s="50"/>
      <c r="M8" s="52">
        <v>45529</v>
      </c>
      <c r="N8" s="50"/>
      <c r="O8" s="474">
        <v>42218</v>
      </c>
      <c r="P8" s="28"/>
      <c r="Q8" s="42">
        <v>45533</v>
      </c>
      <c r="R8" s="468"/>
      <c r="S8" s="44">
        <v>45492</v>
      </c>
      <c r="T8" s="468"/>
      <c r="U8" s="45">
        <v>45498</v>
      </c>
      <c r="V8" s="468"/>
      <c r="W8" s="46">
        <v>45510</v>
      </c>
      <c r="X8" s="468"/>
      <c r="Y8" s="47">
        <v>45523</v>
      </c>
      <c r="Z8" s="468"/>
      <c r="AA8" s="48">
        <v>45538</v>
      </c>
      <c r="AB8" s="468"/>
      <c r="AC8" s="469">
        <v>45533</v>
      </c>
    </row>
    <row r="9" spans="1:255" ht="15" x14ac:dyDescent="0.25">
      <c r="A9" s="53" t="s">
        <v>10</v>
      </c>
      <c r="B9" s="53"/>
      <c r="C9" s="470">
        <v>44991</v>
      </c>
      <c r="D9" s="50"/>
      <c r="E9" s="471">
        <v>44991</v>
      </c>
      <c r="F9" s="50"/>
      <c r="G9" s="472">
        <v>44991</v>
      </c>
      <c r="H9" s="50"/>
      <c r="I9" s="473">
        <v>45355</v>
      </c>
      <c r="J9" s="50"/>
      <c r="K9" s="51">
        <v>45355</v>
      </c>
      <c r="L9" s="50"/>
      <c r="M9" s="52">
        <v>45355</v>
      </c>
      <c r="N9" s="50"/>
      <c r="O9" s="475">
        <v>42065</v>
      </c>
      <c r="P9" s="28"/>
      <c r="Q9" s="42">
        <v>45355</v>
      </c>
      <c r="R9" s="468"/>
      <c r="S9" s="44">
        <v>45355</v>
      </c>
      <c r="T9" s="468"/>
      <c r="U9" s="45">
        <v>45355</v>
      </c>
      <c r="V9" s="468"/>
      <c r="W9" s="46">
        <v>45355</v>
      </c>
      <c r="X9" s="468"/>
      <c r="Y9" s="47">
        <v>45355</v>
      </c>
      <c r="Z9" s="468"/>
      <c r="AA9" s="48">
        <v>45355</v>
      </c>
      <c r="AB9" s="468"/>
      <c r="AC9" s="469">
        <v>45355</v>
      </c>
    </row>
    <row r="10" spans="1:255" ht="15" x14ac:dyDescent="0.25">
      <c r="A10" s="53" t="s">
        <v>11</v>
      </c>
      <c r="B10" s="53"/>
      <c r="C10" s="470">
        <v>45079</v>
      </c>
      <c r="D10" s="50"/>
      <c r="E10" s="471">
        <v>45058</v>
      </c>
      <c r="F10" s="50"/>
      <c r="G10" s="472">
        <v>45114</v>
      </c>
      <c r="H10" s="50"/>
      <c r="I10" s="473">
        <v>45422</v>
      </c>
      <c r="J10" s="50"/>
      <c r="K10" s="51">
        <v>45422</v>
      </c>
      <c r="L10" s="50"/>
      <c r="M10" s="52">
        <v>45471</v>
      </c>
      <c r="N10" s="50"/>
      <c r="O10" s="475">
        <v>42187</v>
      </c>
      <c r="P10" s="28"/>
      <c r="Q10" s="42"/>
      <c r="R10" s="468"/>
      <c r="S10" s="44">
        <v>45436</v>
      </c>
      <c r="T10" s="468"/>
      <c r="U10" s="45">
        <v>45485</v>
      </c>
      <c r="V10" s="468"/>
      <c r="W10" s="46">
        <v>45496</v>
      </c>
      <c r="X10" s="468"/>
      <c r="Y10" s="47">
        <v>45506</v>
      </c>
      <c r="Z10" s="468"/>
      <c r="AA10" s="48">
        <v>45492</v>
      </c>
      <c r="AB10" s="468"/>
      <c r="AC10" s="469">
        <v>45520</v>
      </c>
    </row>
    <row r="11" spans="1:255" ht="15" x14ac:dyDescent="0.25">
      <c r="A11" s="53" t="s">
        <v>27</v>
      </c>
      <c r="B11" s="53"/>
      <c r="C11" s="470">
        <v>45134</v>
      </c>
      <c r="D11" s="50"/>
      <c r="E11" s="471">
        <v>45106</v>
      </c>
      <c r="F11" s="50"/>
      <c r="G11" s="472">
        <v>45162</v>
      </c>
      <c r="H11" s="50"/>
      <c r="I11" s="476">
        <v>45415</v>
      </c>
      <c r="J11" s="107"/>
      <c r="K11" s="108">
        <v>45415</v>
      </c>
      <c r="L11" s="107"/>
      <c r="M11" s="109">
        <v>45464</v>
      </c>
      <c r="N11" s="50"/>
      <c r="O11" s="475">
        <v>42214</v>
      </c>
      <c r="P11" s="28"/>
      <c r="Q11" s="42"/>
      <c r="R11" s="468"/>
      <c r="S11" s="44"/>
      <c r="T11" s="468"/>
      <c r="U11" s="45"/>
      <c r="V11" s="468"/>
      <c r="W11" s="46"/>
      <c r="X11" s="468"/>
      <c r="Y11" s="47"/>
      <c r="Z11" s="468"/>
      <c r="AA11" s="48"/>
      <c r="AB11" s="468"/>
      <c r="AC11" s="469"/>
    </row>
    <row r="12" spans="1:255" ht="15" x14ac:dyDescent="0.25">
      <c r="A12" s="49" t="s">
        <v>25</v>
      </c>
      <c r="B12" s="53"/>
      <c r="C12" s="470">
        <v>45089</v>
      </c>
      <c r="D12" s="50"/>
      <c r="E12" s="471">
        <v>45068</v>
      </c>
      <c r="F12" s="50"/>
      <c r="G12" s="472">
        <v>45124</v>
      </c>
      <c r="H12" s="50"/>
      <c r="I12" s="473">
        <v>45432</v>
      </c>
      <c r="J12" s="50"/>
      <c r="K12" s="51">
        <v>45432</v>
      </c>
      <c r="L12" s="50"/>
      <c r="M12" s="52">
        <v>45481</v>
      </c>
      <c r="N12" s="50"/>
      <c r="O12" s="475">
        <v>42193</v>
      </c>
      <c r="P12" s="28"/>
      <c r="Q12" s="54"/>
      <c r="R12" s="468"/>
      <c r="S12" s="44">
        <v>45449</v>
      </c>
      <c r="T12" s="468"/>
      <c r="U12" s="55">
        <v>45490</v>
      </c>
      <c r="V12" s="468"/>
      <c r="W12" s="56">
        <v>45503</v>
      </c>
      <c r="X12" s="468"/>
      <c r="Y12" s="57">
        <v>45512</v>
      </c>
      <c r="Z12" s="477"/>
      <c r="AA12" s="58">
        <v>45503</v>
      </c>
      <c r="AB12" s="477"/>
      <c r="AC12" s="469">
        <v>45526</v>
      </c>
    </row>
    <row r="13" spans="1:255" ht="15" x14ac:dyDescent="0.25">
      <c r="A13" s="53" t="s">
        <v>12</v>
      </c>
      <c r="B13" s="53"/>
      <c r="C13" s="470">
        <v>45114</v>
      </c>
      <c r="D13" s="50"/>
      <c r="E13" s="471">
        <v>45086</v>
      </c>
      <c r="F13" s="50"/>
      <c r="G13" s="472">
        <v>45142</v>
      </c>
      <c r="H13" s="50"/>
      <c r="I13" s="473">
        <v>45492</v>
      </c>
      <c r="J13" s="50"/>
      <c r="K13" s="51">
        <v>45457</v>
      </c>
      <c r="L13" s="50"/>
      <c r="M13" s="52">
        <v>45506</v>
      </c>
      <c r="N13" s="50"/>
      <c r="O13" s="475">
        <v>42206</v>
      </c>
      <c r="P13" s="28"/>
      <c r="Q13" s="42"/>
      <c r="R13" s="468"/>
      <c r="S13" s="44">
        <v>45485</v>
      </c>
      <c r="T13" s="468"/>
      <c r="U13" s="45">
        <v>118543</v>
      </c>
      <c r="V13" s="468"/>
      <c r="W13" s="46">
        <v>45505</v>
      </c>
      <c r="X13" s="468"/>
      <c r="Y13" s="47">
        <v>45518</v>
      </c>
      <c r="Z13" s="468"/>
      <c r="AA13" s="48">
        <v>45520</v>
      </c>
      <c r="AB13" s="468"/>
      <c r="AC13" s="469">
        <v>45530</v>
      </c>
    </row>
    <row r="14" spans="1:255" x14ac:dyDescent="0.2">
      <c r="A14" s="478" t="s">
        <v>126</v>
      </c>
      <c r="B14" s="53"/>
      <c r="C14" s="479">
        <v>45020</v>
      </c>
      <c r="D14" s="50"/>
      <c r="E14" s="471">
        <v>45020</v>
      </c>
      <c r="F14" s="480"/>
      <c r="G14" s="472">
        <v>45020</v>
      </c>
      <c r="H14" s="480"/>
      <c r="I14" s="473">
        <v>45385</v>
      </c>
      <c r="J14" s="480"/>
      <c r="K14" s="51">
        <v>45385</v>
      </c>
      <c r="L14" s="480"/>
      <c r="M14" s="52">
        <v>45385</v>
      </c>
      <c r="N14" s="480"/>
      <c r="O14" s="475">
        <v>42073</v>
      </c>
      <c r="P14" s="28"/>
      <c r="Q14" s="59">
        <v>45385</v>
      </c>
      <c r="R14" s="481"/>
      <c r="S14" s="61"/>
      <c r="T14" s="481"/>
      <c r="U14" s="482"/>
      <c r="V14" s="481"/>
      <c r="W14" s="483"/>
      <c r="X14" s="481"/>
      <c r="Y14" s="484"/>
      <c r="Z14" s="485"/>
      <c r="AA14" s="486"/>
      <c r="AB14" s="485"/>
      <c r="AC14" s="487"/>
    </row>
    <row r="15" spans="1:255" ht="36" x14ac:dyDescent="0.2">
      <c r="A15" s="53" t="s">
        <v>14</v>
      </c>
      <c r="B15" s="53"/>
      <c r="C15" s="470">
        <v>45021</v>
      </c>
      <c r="D15" s="50"/>
      <c r="E15" s="471">
        <v>45021</v>
      </c>
      <c r="F15" s="480"/>
      <c r="G15" s="472">
        <v>45021</v>
      </c>
      <c r="H15" s="480"/>
      <c r="I15" s="473">
        <v>45386</v>
      </c>
      <c r="J15" s="480"/>
      <c r="K15" s="51">
        <v>45386</v>
      </c>
      <c r="L15" s="480"/>
      <c r="M15" s="52">
        <v>45386</v>
      </c>
      <c r="N15" s="480"/>
      <c r="O15" s="475"/>
      <c r="P15" s="28"/>
      <c r="Q15" s="59" t="s">
        <v>43</v>
      </c>
      <c r="R15" s="481"/>
      <c r="S15" s="61"/>
      <c r="T15" s="481"/>
      <c r="U15" s="62"/>
      <c r="V15" s="481"/>
      <c r="W15" s="63"/>
      <c r="X15" s="481"/>
      <c r="Y15" s="64"/>
      <c r="Z15" s="481"/>
      <c r="AA15" s="65"/>
      <c r="AB15" s="481"/>
      <c r="AC15" s="487"/>
    </row>
    <row r="16" spans="1:255" x14ac:dyDescent="0.2">
      <c r="A16" s="49" t="s">
        <v>15</v>
      </c>
      <c r="B16" s="53"/>
      <c r="C16" s="470">
        <v>45051</v>
      </c>
      <c r="D16" s="50"/>
      <c r="E16" s="471">
        <v>45051</v>
      </c>
      <c r="F16" s="50"/>
      <c r="G16" s="472">
        <v>45051</v>
      </c>
      <c r="H16" s="50"/>
      <c r="I16" s="473">
        <v>45415</v>
      </c>
      <c r="J16" s="50"/>
      <c r="K16" s="51">
        <v>45415</v>
      </c>
      <c r="L16" s="50"/>
      <c r="M16" s="52">
        <v>45415</v>
      </c>
      <c r="N16" s="50"/>
      <c r="O16" s="475"/>
      <c r="P16" s="28"/>
      <c r="Q16" s="488">
        <v>45436</v>
      </c>
      <c r="R16" s="489"/>
      <c r="S16" s="488" t="s">
        <v>46</v>
      </c>
      <c r="T16" s="489"/>
      <c r="U16" s="68"/>
      <c r="V16" s="489"/>
      <c r="W16" s="69"/>
      <c r="X16" s="489"/>
      <c r="Y16" s="70"/>
      <c r="Z16" s="489"/>
      <c r="AA16" s="71"/>
      <c r="AB16" s="489"/>
      <c r="AC16" s="490"/>
    </row>
    <row r="17" spans="1:255" ht="15" hidden="1" x14ac:dyDescent="0.25">
      <c r="A17" s="72" t="s">
        <v>16</v>
      </c>
      <c r="B17" s="53"/>
      <c r="C17" s="470"/>
      <c r="D17" s="50"/>
      <c r="E17" s="471"/>
      <c r="F17" s="50"/>
      <c r="G17" s="472"/>
      <c r="H17" s="50"/>
      <c r="I17" s="473"/>
      <c r="J17" s="50"/>
      <c r="K17" s="51"/>
      <c r="L17" s="50"/>
      <c r="M17" s="73"/>
      <c r="N17" s="50"/>
      <c r="O17" s="475"/>
      <c r="P17" s="28"/>
      <c r="Q17" s="74" t="s">
        <v>17</v>
      </c>
      <c r="R17" s="491"/>
      <c r="S17" s="74" t="s">
        <v>17</v>
      </c>
      <c r="T17" s="491"/>
      <c r="U17" s="75"/>
      <c r="V17" s="491"/>
      <c r="W17" s="76"/>
      <c r="X17" s="491"/>
      <c r="Y17" s="77"/>
      <c r="Z17" s="491"/>
      <c r="AA17" s="78"/>
      <c r="AB17" s="491"/>
      <c r="AC17" s="492"/>
    </row>
    <row r="18" spans="1:255" ht="15" x14ac:dyDescent="0.25">
      <c r="A18" s="53" t="s">
        <v>18</v>
      </c>
      <c r="B18" s="53"/>
      <c r="C18" s="470">
        <v>45068</v>
      </c>
      <c r="D18" s="50"/>
      <c r="E18" s="471">
        <v>45068</v>
      </c>
      <c r="F18" s="50"/>
      <c r="G18" s="472">
        <v>45068</v>
      </c>
      <c r="H18" s="50"/>
      <c r="I18" s="473">
        <v>45422</v>
      </c>
      <c r="J18" s="50"/>
      <c r="K18" s="51">
        <v>45422</v>
      </c>
      <c r="L18" s="50"/>
      <c r="M18" s="52">
        <v>45422</v>
      </c>
      <c r="N18" s="50"/>
      <c r="O18" s="475"/>
      <c r="P18" s="28"/>
      <c r="Q18" s="74"/>
      <c r="R18" s="493"/>
      <c r="S18" s="74" t="s">
        <v>127</v>
      </c>
      <c r="T18" s="493"/>
      <c r="U18" s="80"/>
      <c r="V18" s="493"/>
      <c r="W18" s="81"/>
      <c r="X18" s="493"/>
      <c r="Y18" s="82"/>
      <c r="Z18" s="493"/>
      <c r="AA18" s="83"/>
      <c r="AB18" s="493"/>
      <c r="AC18" s="494"/>
    </row>
    <row r="19" spans="1:255" x14ac:dyDescent="0.2">
      <c r="A19" s="84" t="s">
        <v>19</v>
      </c>
      <c r="B19" s="495"/>
      <c r="C19" s="496">
        <v>45091</v>
      </c>
      <c r="D19" s="496"/>
      <c r="E19" s="496">
        <v>45070</v>
      </c>
      <c r="F19" s="496"/>
      <c r="G19" s="496">
        <v>45126</v>
      </c>
      <c r="H19" s="496"/>
      <c r="I19" s="496">
        <v>45434</v>
      </c>
      <c r="J19" s="496"/>
      <c r="K19" s="496">
        <v>45434</v>
      </c>
      <c r="L19" s="496"/>
      <c r="M19" s="496">
        <v>45483</v>
      </c>
      <c r="N19" s="496"/>
      <c r="O19" s="496"/>
      <c r="P19" s="497"/>
      <c r="Q19" s="85"/>
      <c r="R19" s="86"/>
      <c r="S19" s="86"/>
      <c r="T19" s="498"/>
      <c r="U19" s="87"/>
      <c r="V19" s="86"/>
      <c r="W19" s="88"/>
      <c r="X19" s="86"/>
      <c r="Y19" s="89"/>
      <c r="Z19" s="498"/>
      <c r="AA19" s="90"/>
      <c r="AB19" s="498"/>
      <c r="AC19" s="499"/>
      <c r="AD19" s="500"/>
      <c r="AE19" s="500"/>
      <c r="AF19" s="500"/>
      <c r="AG19" s="500"/>
      <c r="AH19" s="500"/>
      <c r="AI19" s="500"/>
      <c r="AJ19" s="500"/>
      <c r="AK19" s="500"/>
      <c r="AL19" s="500"/>
      <c r="AM19" s="500"/>
      <c r="AN19" s="500"/>
      <c r="AO19" s="500"/>
      <c r="AP19" s="500"/>
      <c r="AQ19" s="500"/>
      <c r="AR19" s="500"/>
      <c r="AS19" s="500"/>
      <c r="AT19" s="500"/>
      <c r="AU19" s="500"/>
      <c r="AV19" s="500"/>
      <c r="AW19" s="500"/>
      <c r="AX19" s="500"/>
      <c r="AY19" s="500"/>
      <c r="AZ19" s="500"/>
      <c r="BA19" s="500"/>
      <c r="BB19" s="500"/>
      <c r="BC19" s="500"/>
      <c r="BD19" s="500"/>
      <c r="BE19" s="500"/>
      <c r="BF19" s="500"/>
      <c r="BG19" s="500"/>
      <c r="BH19" s="500"/>
      <c r="BI19" s="500"/>
      <c r="BJ19" s="500"/>
      <c r="BK19" s="500"/>
      <c r="BL19" s="500"/>
      <c r="BM19" s="500"/>
      <c r="BN19" s="500"/>
      <c r="BO19" s="500"/>
      <c r="BP19" s="500"/>
      <c r="BQ19" s="500"/>
      <c r="BR19" s="500"/>
      <c r="BS19" s="500"/>
      <c r="BT19" s="500"/>
      <c r="BU19" s="500"/>
      <c r="BV19" s="500"/>
      <c r="BW19" s="500"/>
      <c r="BX19" s="500"/>
      <c r="BY19" s="500"/>
      <c r="BZ19" s="500"/>
      <c r="CA19" s="500"/>
      <c r="CB19" s="500"/>
      <c r="CC19" s="500"/>
      <c r="CD19" s="500"/>
      <c r="CE19" s="500"/>
      <c r="CF19" s="500"/>
      <c r="CG19" s="500"/>
      <c r="CH19" s="500"/>
      <c r="CI19" s="500"/>
      <c r="CJ19" s="500"/>
      <c r="CK19" s="500"/>
      <c r="CL19" s="500"/>
      <c r="CM19" s="500"/>
      <c r="CN19" s="500"/>
      <c r="CO19" s="500"/>
      <c r="CP19" s="500"/>
      <c r="CQ19" s="500"/>
      <c r="CR19" s="500"/>
      <c r="CS19" s="500"/>
      <c r="CT19" s="500"/>
      <c r="CU19" s="500"/>
      <c r="CV19" s="500"/>
      <c r="CW19" s="500"/>
      <c r="CX19" s="500"/>
      <c r="CY19" s="500"/>
      <c r="CZ19" s="500"/>
      <c r="DA19" s="500"/>
      <c r="DB19" s="500"/>
      <c r="DC19" s="500"/>
      <c r="DD19" s="500"/>
      <c r="DE19" s="500"/>
      <c r="DF19" s="500"/>
      <c r="DG19" s="500"/>
      <c r="DH19" s="500"/>
      <c r="DI19" s="500"/>
      <c r="DJ19" s="500"/>
      <c r="DK19" s="500"/>
      <c r="DL19" s="500"/>
      <c r="DM19" s="500"/>
      <c r="DN19" s="500"/>
      <c r="DO19" s="500"/>
      <c r="DP19" s="500"/>
      <c r="DQ19" s="500"/>
      <c r="DR19" s="500"/>
      <c r="DS19" s="500"/>
      <c r="DT19" s="500"/>
      <c r="DU19" s="500"/>
      <c r="DV19" s="500"/>
      <c r="DW19" s="500"/>
      <c r="DX19" s="500"/>
      <c r="DY19" s="500"/>
      <c r="DZ19" s="500"/>
      <c r="EA19" s="500"/>
      <c r="EB19" s="500"/>
      <c r="EC19" s="500"/>
      <c r="ED19" s="500"/>
      <c r="EE19" s="500"/>
      <c r="EF19" s="500"/>
      <c r="EG19" s="500"/>
      <c r="EH19" s="500"/>
      <c r="EI19" s="500"/>
      <c r="EJ19" s="500"/>
      <c r="EK19" s="500"/>
      <c r="EL19" s="500"/>
      <c r="EM19" s="500"/>
      <c r="EN19" s="500"/>
      <c r="EO19" s="500"/>
      <c r="EP19" s="500"/>
      <c r="EQ19" s="500"/>
      <c r="ER19" s="500"/>
      <c r="ES19" s="500"/>
      <c r="ET19" s="500"/>
      <c r="EU19" s="500"/>
      <c r="EV19" s="500"/>
      <c r="EW19" s="500"/>
      <c r="EX19" s="500"/>
      <c r="EY19" s="500"/>
      <c r="EZ19" s="500"/>
      <c r="FA19" s="500"/>
      <c r="FB19" s="500"/>
      <c r="FC19" s="500"/>
      <c r="FD19" s="500"/>
      <c r="FE19" s="500"/>
      <c r="FF19" s="500"/>
      <c r="FG19" s="500"/>
      <c r="FH19" s="500"/>
      <c r="FI19" s="500"/>
      <c r="FJ19" s="500"/>
      <c r="FK19" s="500"/>
      <c r="FL19" s="500"/>
      <c r="FM19" s="500"/>
      <c r="FN19" s="500"/>
      <c r="FO19" s="500"/>
      <c r="FP19" s="500"/>
      <c r="FQ19" s="500"/>
      <c r="FR19" s="500"/>
      <c r="FS19" s="500"/>
      <c r="FT19" s="500"/>
      <c r="FU19" s="500"/>
      <c r="FV19" s="500"/>
      <c r="FW19" s="500"/>
      <c r="FX19" s="500"/>
      <c r="FY19" s="500"/>
      <c r="FZ19" s="500"/>
      <c r="GA19" s="500"/>
      <c r="GB19" s="500"/>
      <c r="GC19" s="500"/>
      <c r="GD19" s="500"/>
      <c r="GE19" s="500"/>
      <c r="GF19" s="500"/>
      <c r="GG19" s="500"/>
      <c r="GH19" s="500"/>
      <c r="GI19" s="500"/>
      <c r="GJ19" s="500"/>
      <c r="GK19" s="500"/>
      <c r="GL19" s="500"/>
      <c r="GM19" s="500"/>
      <c r="GN19" s="500"/>
      <c r="GO19" s="500"/>
      <c r="GP19" s="500"/>
      <c r="GQ19" s="500"/>
      <c r="GR19" s="500"/>
      <c r="GS19" s="500"/>
      <c r="GT19" s="500"/>
      <c r="GU19" s="500"/>
      <c r="GV19" s="500"/>
      <c r="GW19" s="500"/>
      <c r="GX19" s="500"/>
      <c r="GY19" s="500"/>
      <c r="GZ19" s="500"/>
      <c r="HA19" s="500"/>
      <c r="HB19" s="500"/>
      <c r="HC19" s="500"/>
      <c r="HD19" s="500"/>
      <c r="HE19" s="500"/>
      <c r="HF19" s="500"/>
      <c r="HG19" s="500"/>
      <c r="HH19" s="500"/>
      <c r="HI19" s="500"/>
      <c r="HJ19" s="500"/>
      <c r="HK19" s="500"/>
      <c r="HL19" s="500"/>
      <c r="HM19" s="500"/>
      <c r="HN19" s="500"/>
      <c r="HO19" s="500"/>
      <c r="HP19" s="500"/>
      <c r="HQ19" s="500"/>
      <c r="HR19" s="500"/>
      <c r="HS19" s="500"/>
      <c r="HT19" s="500"/>
      <c r="HU19" s="500"/>
      <c r="HV19" s="500"/>
      <c r="HW19" s="500"/>
      <c r="HX19" s="500"/>
      <c r="HY19" s="500"/>
      <c r="HZ19" s="500"/>
      <c r="IA19" s="500"/>
      <c r="IB19" s="500"/>
      <c r="IC19" s="500"/>
      <c r="ID19" s="500"/>
      <c r="IE19" s="500"/>
      <c r="IF19" s="500"/>
      <c r="IG19" s="500"/>
      <c r="IH19" s="500"/>
      <c r="II19" s="500"/>
      <c r="IJ19" s="500"/>
      <c r="IK19" s="500"/>
      <c r="IL19" s="500"/>
      <c r="IM19" s="500"/>
      <c r="IN19" s="500"/>
      <c r="IO19" s="500"/>
      <c r="IP19" s="500"/>
      <c r="IQ19" s="500"/>
      <c r="IR19" s="500"/>
      <c r="IS19" s="500"/>
      <c r="IT19" s="500"/>
      <c r="IU19" s="500"/>
    </row>
    <row r="20" spans="1:255" ht="15" x14ac:dyDescent="0.25">
      <c r="C20" s="501"/>
      <c r="E20" s="502"/>
      <c r="G20" s="503"/>
      <c r="I20" s="504"/>
      <c r="K20" s="91"/>
      <c r="M20" s="92"/>
      <c r="O20" s="505"/>
      <c r="Q20" s="93"/>
      <c r="R20" s="493"/>
      <c r="S20" s="94"/>
      <c r="T20" s="493"/>
      <c r="U20" s="80"/>
      <c r="V20" s="493"/>
      <c r="W20" s="81"/>
      <c r="X20" s="493"/>
      <c r="Y20" s="82"/>
      <c r="Z20" s="493"/>
      <c r="AA20" s="83"/>
      <c r="AB20" s="493"/>
      <c r="AC20" s="494"/>
    </row>
    <row r="21" spans="1:255" ht="15" x14ac:dyDescent="0.25">
      <c r="A21" s="2" t="s">
        <v>20</v>
      </c>
      <c r="C21" s="506">
        <v>45089</v>
      </c>
      <c r="D21" s="95"/>
      <c r="E21" s="507">
        <v>45068</v>
      </c>
      <c r="F21" s="95"/>
      <c r="G21" s="508">
        <v>45124</v>
      </c>
      <c r="H21" s="95"/>
      <c r="I21" s="509">
        <v>45432</v>
      </c>
      <c r="J21" s="95"/>
      <c r="K21" s="96">
        <v>45432</v>
      </c>
      <c r="L21" s="95"/>
      <c r="M21" s="97">
        <v>45481</v>
      </c>
      <c r="N21" s="95"/>
      <c r="O21" s="510">
        <v>42193</v>
      </c>
      <c r="Q21" s="511"/>
      <c r="R21" s="493"/>
      <c r="S21" s="94">
        <v>45449</v>
      </c>
      <c r="T21" s="493"/>
      <c r="U21" s="80">
        <v>45490</v>
      </c>
      <c r="V21" s="493"/>
      <c r="W21" s="81">
        <v>45503</v>
      </c>
      <c r="X21" s="493"/>
      <c r="Y21" s="82">
        <v>45512</v>
      </c>
      <c r="Z21" s="493"/>
      <c r="AA21" s="83">
        <v>45503</v>
      </c>
      <c r="AB21" s="493"/>
      <c r="AC21" s="494">
        <v>45526</v>
      </c>
    </row>
    <row r="22" spans="1:255" ht="15.75" thickBot="1" x14ac:dyDescent="0.3">
      <c r="A22" s="98" t="s">
        <v>21</v>
      </c>
      <c r="C22" s="506">
        <v>45090</v>
      </c>
      <c r="D22" s="95"/>
      <c r="E22" s="507">
        <v>45069</v>
      </c>
      <c r="F22" s="95"/>
      <c r="G22" s="508">
        <v>45125</v>
      </c>
      <c r="H22" s="95"/>
      <c r="I22" s="509">
        <v>45433</v>
      </c>
      <c r="J22" s="95"/>
      <c r="K22" s="96">
        <v>45433</v>
      </c>
      <c r="L22" s="95"/>
      <c r="M22" s="97">
        <v>45482</v>
      </c>
      <c r="N22" s="95"/>
      <c r="O22" s="510">
        <v>42194</v>
      </c>
      <c r="Q22" s="512"/>
      <c r="R22" s="513"/>
      <c r="S22" s="100">
        <v>45450</v>
      </c>
      <c r="T22" s="513"/>
      <c r="U22" s="101">
        <v>45491</v>
      </c>
      <c r="V22" s="513"/>
      <c r="W22" s="102">
        <v>45504</v>
      </c>
      <c r="X22" s="513"/>
      <c r="Y22" s="103">
        <v>45513</v>
      </c>
      <c r="Z22" s="513"/>
      <c r="AA22" s="104">
        <v>45504</v>
      </c>
      <c r="AB22" s="513"/>
      <c r="AC22" s="514">
        <v>45527</v>
      </c>
    </row>
    <row r="23" spans="1:255" x14ac:dyDescent="0.2">
      <c r="C23" s="105"/>
      <c r="D23" s="105"/>
      <c r="E23" s="106"/>
      <c r="F23" s="105"/>
      <c r="G23" s="106"/>
      <c r="H23" s="105"/>
      <c r="I23" s="106"/>
      <c r="J23" s="105"/>
      <c r="K23" s="106"/>
      <c r="L23" s="105"/>
      <c r="M23" s="106"/>
      <c r="N23" s="105"/>
      <c r="Q23" s="9"/>
      <c r="R23" s="9"/>
      <c r="S23" s="9"/>
      <c r="T23" s="9"/>
      <c r="U23" s="9"/>
      <c r="V23" s="9"/>
      <c r="W23" s="9"/>
      <c r="X23" s="9"/>
      <c r="Y23" s="9"/>
      <c r="Z23" s="515"/>
      <c r="AA23" s="9"/>
      <c r="AB23" s="515"/>
      <c r="AC23" s="9"/>
    </row>
    <row r="24" spans="1:255" hidden="1" x14ac:dyDescent="0.2"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Q24" s="21"/>
      <c r="R24" s="21"/>
      <c r="S24" s="21"/>
      <c r="T24" s="21"/>
      <c r="U24" s="21"/>
      <c r="V24" s="21"/>
      <c r="W24" s="21"/>
      <c r="X24" s="21"/>
      <c r="Y24" s="21"/>
      <c r="Z24" s="516"/>
      <c r="AA24" s="21"/>
      <c r="AB24" s="516"/>
      <c r="AC24" s="21"/>
    </row>
    <row r="25" spans="1:255" ht="20.25" x14ac:dyDescent="0.3">
      <c r="A25" s="1002" t="s">
        <v>128</v>
      </c>
      <c r="B25" s="1003"/>
      <c r="C25" s="1003"/>
      <c r="D25" s="1003"/>
      <c r="E25" s="1003"/>
      <c r="F25" s="1003"/>
      <c r="G25" s="1003"/>
      <c r="H25" s="1003"/>
      <c r="I25" s="1003"/>
      <c r="J25" s="1003"/>
      <c r="K25" s="1003"/>
      <c r="L25" s="1003"/>
      <c r="M25" s="1003"/>
      <c r="N25" s="438"/>
    </row>
    <row r="26" spans="1:255" ht="20.25" x14ac:dyDescent="0.3">
      <c r="A26" s="1008" t="s">
        <v>23</v>
      </c>
      <c r="B26" s="1008"/>
      <c r="C26" s="1008"/>
      <c r="D26" s="1008"/>
      <c r="E26" s="1008"/>
      <c r="F26" s="1008"/>
      <c r="G26" s="1008"/>
      <c r="H26" s="1008"/>
      <c r="I26" s="1008"/>
      <c r="J26" s="1008"/>
      <c r="K26" s="1008"/>
      <c r="L26" s="1008"/>
      <c r="M26" s="1008"/>
      <c r="N26" s="439"/>
    </row>
    <row r="27" spans="1:255" x14ac:dyDescent="0.2">
      <c r="A27" s="6" t="s">
        <v>1</v>
      </c>
      <c r="B27" s="440"/>
      <c r="C27" s="441" t="s">
        <v>105</v>
      </c>
      <c r="D27" s="6"/>
      <c r="E27" s="442" t="s">
        <v>106</v>
      </c>
      <c r="F27" s="6"/>
      <c r="G27" s="443" t="s">
        <v>107</v>
      </c>
      <c r="H27" s="6"/>
      <c r="I27" s="444" t="s">
        <v>2</v>
      </c>
      <c r="J27" s="6"/>
      <c r="K27" s="7" t="s">
        <v>3</v>
      </c>
      <c r="L27" s="6"/>
      <c r="M27" s="8" t="s">
        <v>4</v>
      </c>
      <c r="N27" s="6"/>
      <c r="O27" s="445" t="s">
        <v>108</v>
      </c>
      <c r="P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9"/>
      <c r="IF27" s="9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9"/>
      <c r="IU27" s="9"/>
    </row>
    <row r="28" spans="1:255" x14ac:dyDescent="0.2">
      <c r="A28" s="18"/>
      <c r="B28" s="18"/>
      <c r="C28" s="449" t="s">
        <v>112</v>
      </c>
      <c r="D28" s="18"/>
      <c r="E28" s="450" t="s">
        <v>113</v>
      </c>
      <c r="F28" s="18"/>
      <c r="G28" s="451" t="s">
        <v>114</v>
      </c>
      <c r="H28" s="18"/>
      <c r="I28" s="452" t="s">
        <v>115</v>
      </c>
      <c r="J28" s="18"/>
      <c r="K28" s="19" t="s">
        <v>116</v>
      </c>
      <c r="L28" s="18"/>
      <c r="M28" s="20" t="s">
        <v>117</v>
      </c>
      <c r="N28" s="18"/>
      <c r="O28" s="453" t="s">
        <v>129</v>
      </c>
      <c r="P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</row>
    <row r="29" spans="1:255" x14ac:dyDescent="0.2">
      <c r="C29" s="457"/>
      <c r="D29" s="28"/>
      <c r="E29" s="458"/>
      <c r="F29" s="28"/>
      <c r="G29" s="459"/>
      <c r="H29" s="28"/>
      <c r="I29" s="460"/>
      <c r="J29" s="28"/>
      <c r="K29" s="29"/>
      <c r="L29" s="28"/>
      <c r="M29" s="30"/>
      <c r="N29" s="28"/>
      <c r="O29" s="461"/>
      <c r="P29" s="28"/>
    </row>
    <row r="30" spans="1:255" x14ac:dyDescent="0.2">
      <c r="A30" s="38" t="s">
        <v>8</v>
      </c>
      <c r="B30" s="197"/>
      <c r="C30" s="223">
        <v>45082</v>
      </c>
      <c r="D30" s="39"/>
      <c r="E30" s="464">
        <v>45061</v>
      </c>
      <c r="F30" s="39"/>
      <c r="G30" s="465">
        <v>45117</v>
      </c>
      <c r="H30" s="39"/>
      <c r="I30" s="466">
        <v>45425</v>
      </c>
      <c r="J30" s="39"/>
      <c r="K30" s="40">
        <v>45425</v>
      </c>
      <c r="L30" s="39"/>
      <c r="M30" s="41">
        <v>45474</v>
      </c>
      <c r="N30" s="39"/>
      <c r="O30" s="467">
        <v>42191</v>
      </c>
      <c r="P30" s="28"/>
    </row>
    <row r="31" spans="1:255" x14ac:dyDescent="0.2">
      <c r="A31" s="49" t="s">
        <v>9</v>
      </c>
      <c r="B31" s="53"/>
      <c r="C31" s="470">
        <v>45137</v>
      </c>
      <c r="D31" s="50"/>
      <c r="E31" s="471">
        <v>45109</v>
      </c>
      <c r="F31" s="50"/>
      <c r="G31" s="472">
        <v>45165</v>
      </c>
      <c r="H31" s="50"/>
      <c r="I31" s="473">
        <v>45529</v>
      </c>
      <c r="J31" s="50"/>
      <c r="K31" s="51">
        <v>45480</v>
      </c>
      <c r="L31" s="50"/>
      <c r="M31" s="52">
        <v>45529</v>
      </c>
      <c r="N31" s="50"/>
      <c r="O31" s="474">
        <v>42218</v>
      </c>
      <c r="P31" s="28"/>
    </row>
    <row r="32" spans="1:255" x14ac:dyDescent="0.2">
      <c r="A32" s="53" t="s">
        <v>10</v>
      </c>
      <c r="B32" s="53"/>
      <c r="C32" s="470">
        <v>44991</v>
      </c>
      <c r="D32" s="50"/>
      <c r="E32" s="471">
        <v>44991</v>
      </c>
      <c r="F32" s="50"/>
      <c r="G32" s="472">
        <v>44991</v>
      </c>
      <c r="H32" s="50"/>
      <c r="I32" s="473">
        <v>45355</v>
      </c>
      <c r="J32" s="50"/>
      <c r="K32" s="51">
        <v>45355</v>
      </c>
      <c r="L32" s="50"/>
      <c r="M32" s="52">
        <v>45355</v>
      </c>
      <c r="N32" s="50"/>
      <c r="O32" s="475">
        <v>42065</v>
      </c>
      <c r="P32" s="28"/>
    </row>
    <row r="33" spans="1:255" x14ac:dyDescent="0.2">
      <c r="A33" s="53" t="s">
        <v>11</v>
      </c>
      <c r="B33" s="53"/>
      <c r="C33" s="470">
        <v>45079</v>
      </c>
      <c r="D33" s="50"/>
      <c r="E33" s="471">
        <v>45058</v>
      </c>
      <c r="F33" s="50"/>
      <c r="G33" s="472">
        <v>45114</v>
      </c>
      <c r="H33" s="50"/>
      <c r="I33" s="473">
        <v>45422</v>
      </c>
      <c r="J33" s="50"/>
      <c r="K33" s="51">
        <v>45422</v>
      </c>
      <c r="L33" s="50"/>
      <c r="M33" s="52">
        <v>45471</v>
      </c>
      <c r="N33" s="50"/>
      <c r="O33" s="475">
        <v>42187</v>
      </c>
      <c r="P33" s="28"/>
    </row>
    <row r="34" spans="1:255" x14ac:dyDescent="0.2">
      <c r="A34" s="53" t="s">
        <v>27</v>
      </c>
      <c r="B34" s="53"/>
      <c r="C34" s="470"/>
      <c r="D34" s="50"/>
      <c r="E34" s="517">
        <v>45051</v>
      </c>
      <c r="F34" s="107"/>
      <c r="G34" s="518">
        <v>45107</v>
      </c>
      <c r="H34" s="107"/>
      <c r="I34" s="476">
        <v>45415</v>
      </c>
      <c r="J34" s="107"/>
      <c r="K34" s="108">
        <v>45415</v>
      </c>
      <c r="L34" s="107"/>
      <c r="M34" s="109">
        <v>45464</v>
      </c>
      <c r="N34" s="50"/>
      <c r="O34" s="519"/>
    </row>
    <row r="35" spans="1:255" x14ac:dyDescent="0.2">
      <c r="A35" s="49" t="s">
        <v>25</v>
      </c>
      <c r="B35" s="53"/>
      <c r="C35" s="470">
        <v>45089</v>
      </c>
      <c r="D35" s="50"/>
      <c r="E35" s="471">
        <v>45068</v>
      </c>
      <c r="F35" s="50"/>
      <c r="G35" s="472">
        <v>45124</v>
      </c>
      <c r="H35" s="50"/>
      <c r="I35" s="473">
        <v>45432</v>
      </c>
      <c r="J35" s="50"/>
      <c r="K35" s="51">
        <v>45432</v>
      </c>
      <c r="L35" s="50"/>
      <c r="M35" s="520">
        <v>45481</v>
      </c>
      <c r="N35" s="50"/>
      <c r="O35" s="475">
        <v>42220</v>
      </c>
      <c r="P35" s="28"/>
    </row>
    <row r="36" spans="1:255" x14ac:dyDescent="0.2">
      <c r="A36" s="53" t="s">
        <v>12</v>
      </c>
      <c r="B36" s="53"/>
      <c r="C36" s="470">
        <v>45114</v>
      </c>
      <c r="D36" s="50"/>
      <c r="E36" s="471">
        <v>45086</v>
      </c>
      <c r="F36" s="50"/>
      <c r="G36" s="472">
        <v>45142</v>
      </c>
      <c r="H36" s="50"/>
      <c r="I36" s="473">
        <v>45492</v>
      </c>
      <c r="J36" s="50"/>
      <c r="K36" s="51">
        <v>45457</v>
      </c>
      <c r="L36" s="50"/>
      <c r="M36" s="52">
        <v>45506</v>
      </c>
      <c r="N36" s="50"/>
      <c r="O36" s="475">
        <v>42206</v>
      </c>
      <c r="P36" s="28"/>
    </row>
    <row r="37" spans="1:255" x14ac:dyDescent="0.2">
      <c r="A37" s="478" t="s">
        <v>126</v>
      </c>
      <c r="B37" s="53"/>
      <c r="C37" s="470">
        <v>45020</v>
      </c>
      <c r="D37" s="50"/>
      <c r="E37" s="471">
        <v>45020</v>
      </c>
      <c r="F37" s="480"/>
      <c r="G37" s="472">
        <v>45020</v>
      </c>
      <c r="H37" s="480"/>
      <c r="I37" s="473">
        <v>45385</v>
      </c>
      <c r="J37" s="480"/>
      <c r="K37" s="51">
        <v>45385</v>
      </c>
      <c r="L37" s="480"/>
      <c r="M37" s="52">
        <v>45385</v>
      </c>
      <c r="N37" s="480"/>
      <c r="O37" s="475"/>
      <c r="Q37" s="110"/>
      <c r="R37" s="110"/>
      <c r="S37" s="110"/>
      <c r="T37" s="110"/>
      <c r="U37" s="110"/>
      <c r="V37" s="110"/>
      <c r="W37" s="110"/>
      <c r="X37" s="110"/>
      <c r="Y37" s="110"/>
      <c r="Z37" s="521"/>
      <c r="AA37" s="110"/>
      <c r="AB37" s="521"/>
      <c r="AC37" s="110"/>
    </row>
    <row r="38" spans="1:255" x14ac:dyDescent="0.2">
      <c r="A38" s="53" t="s">
        <v>14</v>
      </c>
      <c r="B38" s="53"/>
      <c r="C38" s="470">
        <v>45033</v>
      </c>
      <c r="D38" s="50"/>
      <c r="E38" s="471">
        <v>45033</v>
      </c>
      <c r="F38" s="480"/>
      <c r="G38" s="472">
        <v>45033</v>
      </c>
      <c r="H38" s="480"/>
      <c r="I38" s="473">
        <v>45397</v>
      </c>
      <c r="J38" s="480"/>
      <c r="K38" s="51">
        <v>45397</v>
      </c>
      <c r="L38" s="480"/>
      <c r="M38" s="52">
        <v>45443</v>
      </c>
      <c r="N38" s="480"/>
      <c r="O38" s="475"/>
    </row>
    <row r="39" spans="1:255" x14ac:dyDescent="0.2">
      <c r="A39" s="49" t="s">
        <v>15</v>
      </c>
      <c r="B39" s="53"/>
      <c r="C39" s="470">
        <v>45086</v>
      </c>
      <c r="D39" s="50"/>
      <c r="E39" s="471">
        <v>45065</v>
      </c>
      <c r="F39" s="50"/>
      <c r="G39" s="472">
        <v>45121</v>
      </c>
      <c r="H39" s="50"/>
      <c r="I39" s="473">
        <v>45429</v>
      </c>
      <c r="J39" s="50"/>
      <c r="K39" s="51">
        <v>45429</v>
      </c>
      <c r="L39" s="50"/>
      <c r="M39" s="52">
        <v>45478</v>
      </c>
      <c r="N39" s="50"/>
      <c r="O39" s="475"/>
    </row>
    <row r="40" spans="1:255" x14ac:dyDescent="0.2">
      <c r="A40" s="53" t="s">
        <v>26</v>
      </c>
      <c r="B40" s="53"/>
      <c r="C40" s="470">
        <v>45089</v>
      </c>
      <c r="D40" s="50"/>
      <c r="E40" s="471">
        <v>45068</v>
      </c>
      <c r="F40" s="50"/>
      <c r="G40" s="472">
        <v>45124</v>
      </c>
      <c r="H40" s="50"/>
      <c r="I40" s="473">
        <v>45408</v>
      </c>
      <c r="J40" s="50"/>
      <c r="K40" s="51">
        <v>45408</v>
      </c>
      <c r="L40" s="50"/>
      <c r="M40" s="52">
        <v>45408</v>
      </c>
      <c r="N40" s="50"/>
      <c r="O40" s="475"/>
    </row>
    <row r="41" spans="1:255" x14ac:dyDescent="0.2">
      <c r="A41" s="84" t="s">
        <v>19</v>
      </c>
      <c r="B41" s="495"/>
      <c r="C41" s="496">
        <v>45091</v>
      </c>
      <c r="D41" s="496"/>
      <c r="E41" s="496">
        <v>45070</v>
      </c>
      <c r="F41" s="496"/>
      <c r="G41" s="496">
        <v>45126</v>
      </c>
      <c r="H41" s="496"/>
      <c r="I41" s="496">
        <v>45434</v>
      </c>
      <c r="J41" s="496"/>
      <c r="K41" s="496">
        <v>45434</v>
      </c>
      <c r="L41" s="496"/>
      <c r="M41" s="496">
        <v>45483</v>
      </c>
      <c r="N41" s="496"/>
      <c r="O41" s="496"/>
      <c r="P41" s="497"/>
      <c r="AD41" s="500"/>
      <c r="AE41" s="500"/>
      <c r="AF41" s="500"/>
      <c r="AG41" s="500"/>
      <c r="AH41" s="500"/>
      <c r="AI41" s="500"/>
      <c r="AJ41" s="500"/>
      <c r="AK41" s="500"/>
      <c r="AL41" s="500"/>
      <c r="AM41" s="500"/>
      <c r="AN41" s="500"/>
      <c r="AO41" s="500"/>
      <c r="AP41" s="500"/>
      <c r="AQ41" s="500"/>
      <c r="AR41" s="500"/>
      <c r="AS41" s="500"/>
      <c r="AT41" s="500"/>
      <c r="AU41" s="500"/>
      <c r="AV41" s="500"/>
      <c r="AW41" s="500"/>
      <c r="AX41" s="500"/>
      <c r="AY41" s="500"/>
      <c r="AZ41" s="500"/>
      <c r="BA41" s="500"/>
      <c r="BB41" s="500"/>
      <c r="BC41" s="500"/>
      <c r="BD41" s="500"/>
      <c r="BE41" s="500"/>
      <c r="BF41" s="500"/>
      <c r="BG41" s="500"/>
      <c r="BH41" s="500"/>
      <c r="BI41" s="500"/>
      <c r="BJ41" s="500"/>
      <c r="BK41" s="500"/>
      <c r="BL41" s="500"/>
      <c r="BM41" s="500"/>
      <c r="BN41" s="500"/>
      <c r="BO41" s="500"/>
      <c r="BP41" s="500"/>
      <c r="BQ41" s="500"/>
      <c r="BR41" s="500"/>
      <c r="BS41" s="500"/>
      <c r="BT41" s="500"/>
      <c r="BU41" s="500"/>
      <c r="BV41" s="500"/>
      <c r="BW41" s="500"/>
      <c r="BX41" s="500"/>
      <c r="BY41" s="500"/>
      <c r="BZ41" s="500"/>
      <c r="CA41" s="500"/>
      <c r="CB41" s="500"/>
      <c r="CC41" s="500"/>
      <c r="CD41" s="500"/>
      <c r="CE41" s="500"/>
      <c r="CF41" s="500"/>
      <c r="CG41" s="500"/>
      <c r="CH41" s="500"/>
      <c r="CI41" s="500"/>
      <c r="CJ41" s="500"/>
      <c r="CK41" s="500"/>
      <c r="CL41" s="500"/>
      <c r="CM41" s="500"/>
      <c r="CN41" s="500"/>
      <c r="CO41" s="500"/>
      <c r="CP41" s="500"/>
      <c r="CQ41" s="500"/>
      <c r="CR41" s="500"/>
      <c r="CS41" s="500"/>
      <c r="CT41" s="500"/>
      <c r="CU41" s="500"/>
      <c r="CV41" s="500"/>
      <c r="CW41" s="500"/>
      <c r="CX41" s="500"/>
      <c r="CY41" s="500"/>
      <c r="CZ41" s="500"/>
      <c r="DA41" s="500"/>
      <c r="DB41" s="500"/>
      <c r="DC41" s="500"/>
      <c r="DD41" s="500"/>
      <c r="DE41" s="500"/>
      <c r="DF41" s="500"/>
      <c r="DG41" s="500"/>
      <c r="DH41" s="500"/>
      <c r="DI41" s="500"/>
      <c r="DJ41" s="500"/>
      <c r="DK41" s="500"/>
      <c r="DL41" s="500"/>
      <c r="DM41" s="500"/>
      <c r="DN41" s="500"/>
      <c r="DO41" s="500"/>
      <c r="DP41" s="500"/>
      <c r="DQ41" s="500"/>
      <c r="DR41" s="500"/>
      <c r="DS41" s="500"/>
      <c r="DT41" s="500"/>
      <c r="DU41" s="500"/>
      <c r="DV41" s="500"/>
      <c r="DW41" s="500"/>
      <c r="DX41" s="500"/>
      <c r="DY41" s="500"/>
      <c r="DZ41" s="500"/>
      <c r="EA41" s="500"/>
      <c r="EB41" s="500"/>
      <c r="EC41" s="500"/>
      <c r="ED41" s="500"/>
      <c r="EE41" s="500"/>
      <c r="EF41" s="500"/>
      <c r="EG41" s="500"/>
      <c r="EH41" s="500"/>
      <c r="EI41" s="500"/>
      <c r="EJ41" s="500"/>
      <c r="EK41" s="500"/>
      <c r="EL41" s="500"/>
      <c r="EM41" s="500"/>
      <c r="EN41" s="500"/>
      <c r="EO41" s="500"/>
      <c r="EP41" s="500"/>
      <c r="EQ41" s="500"/>
      <c r="ER41" s="500"/>
      <c r="ES41" s="500"/>
      <c r="ET41" s="500"/>
      <c r="EU41" s="500"/>
      <c r="EV41" s="500"/>
      <c r="EW41" s="500"/>
      <c r="EX41" s="500"/>
      <c r="EY41" s="500"/>
      <c r="EZ41" s="500"/>
      <c r="FA41" s="500"/>
      <c r="FB41" s="500"/>
      <c r="FC41" s="500"/>
      <c r="FD41" s="500"/>
      <c r="FE41" s="500"/>
      <c r="FF41" s="500"/>
      <c r="FG41" s="500"/>
      <c r="FH41" s="500"/>
      <c r="FI41" s="500"/>
      <c r="FJ41" s="500"/>
      <c r="FK41" s="500"/>
      <c r="FL41" s="500"/>
      <c r="FM41" s="500"/>
      <c r="FN41" s="500"/>
      <c r="FO41" s="500"/>
      <c r="FP41" s="500"/>
      <c r="FQ41" s="500"/>
      <c r="FR41" s="500"/>
      <c r="FS41" s="500"/>
      <c r="FT41" s="500"/>
      <c r="FU41" s="500"/>
      <c r="FV41" s="500"/>
      <c r="FW41" s="500"/>
      <c r="FX41" s="500"/>
      <c r="FY41" s="500"/>
      <c r="FZ41" s="500"/>
      <c r="GA41" s="500"/>
      <c r="GB41" s="500"/>
      <c r="GC41" s="500"/>
      <c r="GD41" s="500"/>
      <c r="GE41" s="500"/>
      <c r="GF41" s="500"/>
      <c r="GG41" s="500"/>
      <c r="GH41" s="500"/>
      <c r="GI41" s="500"/>
      <c r="GJ41" s="500"/>
      <c r="GK41" s="500"/>
      <c r="GL41" s="500"/>
      <c r="GM41" s="500"/>
      <c r="GN41" s="500"/>
      <c r="GO41" s="500"/>
      <c r="GP41" s="500"/>
      <c r="GQ41" s="500"/>
      <c r="GR41" s="500"/>
      <c r="GS41" s="500"/>
      <c r="GT41" s="500"/>
      <c r="GU41" s="500"/>
      <c r="GV41" s="500"/>
      <c r="GW41" s="500"/>
      <c r="GX41" s="500"/>
      <c r="GY41" s="500"/>
      <c r="GZ41" s="500"/>
      <c r="HA41" s="500"/>
      <c r="HB41" s="500"/>
      <c r="HC41" s="500"/>
      <c r="HD41" s="500"/>
      <c r="HE41" s="500"/>
      <c r="HF41" s="500"/>
      <c r="HG41" s="500"/>
      <c r="HH41" s="500"/>
      <c r="HI41" s="500"/>
      <c r="HJ41" s="500"/>
      <c r="HK41" s="500"/>
      <c r="HL41" s="500"/>
      <c r="HM41" s="500"/>
      <c r="HN41" s="500"/>
      <c r="HO41" s="500"/>
      <c r="HP41" s="500"/>
      <c r="HQ41" s="500"/>
      <c r="HR41" s="500"/>
      <c r="HS41" s="500"/>
      <c r="HT41" s="500"/>
      <c r="HU41" s="500"/>
      <c r="HV41" s="500"/>
      <c r="HW41" s="500"/>
      <c r="HX41" s="500"/>
      <c r="HY41" s="500"/>
      <c r="HZ41" s="500"/>
      <c r="IA41" s="500"/>
      <c r="IB41" s="500"/>
      <c r="IC41" s="500"/>
      <c r="ID41" s="500"/>
      <c r="IE41" s="500"/>
      <c r="IF41" s="500"/>
      <c r="IG41" s="500"/>
      <c r="IH41" s="500"/>
      <c r="II41" s="500"/>
      <c r="IJ41" s="500"/>
      <c r="IK41" s="500"/>
      <c r="IL41" s="500"/>
      <c r="IM41" s="500"/>
      <c r="IN41" s="500"/>
      <c r="IO41" s="500"/>
      <c r="IP41" s="500"/>
      <c r="IQ41" s="500"/>
      <c r="IR41" s="500"/>
      <c r="IS41" s="500"/>
      <c r="IT41" s="500"/>
      <c r="IU41" s="500"/>
    </row>
    <row r="42" spans="1:255" x14ac:dyDescent="0.2">
      <c r="C42" s="501"/>
      <c r="E42" s="502"/>
      <c r="G42" s="503"/>
      <c r="I42" s="504"/>
      <c r="K42" s="91"/>
      <c r="M42" s="92"/>
      <c r="O42" s="505"/>
    </row>
    <row r="43" spans="1:255" x14ac:dyDescent="0.2">
      <c r="A43" s="2" t="s">
        <v>20</v>
      </c>
      <c r="C43" s="506">
        <v>45089</v>
      </c>
      <c r="D43" s="95"/>
      <c r="E43" s="507">
        <v>45068</v>
      </c>
      <c r="F43" s="95"/>
      <c r="G43" s="508">
        <v>45124</v>
      </c>
      <c r="H43" s="95"/>
      <c r="I43" s="509">
        <v>45432</v>
      </c>
      <c r="J43" s="95"/>
      <c r="K43" s="96">
        <v>45432</v>
      </c>
      <c r="L43" s="95"/>
      <c r="M43" s="97">
        <v>45481</v>
      </c>
      <c r="N43" s="95"/>
      <c r="O43" s="510">
        <v>42220</v>
      </c>
    </row>
    <row r="44" spans="1:255" x14ac:dyDescent="0.2">
      <c r="A44" s="98" t="s">
        <v>21</v>
      </c>
      <c r="C44" s="506">
        <v>45090</v>
      </c>
      <c r="D44" s="95"/>
      <c r="E44" s="507">
        <v>45069</v>
      </c>
      <c r="F44" s="95"/>
      <c r="G44" s="508">
        <v>45125</v>
      </c>
      <c r="H44" s="95"/>
      <c r="I44" s="509">
        <v>45433</v>
      </c>
      <c r="J44" s="95"/>
      <c r="K44" s="96">
        <v>45433</v>
      </c>
      <c r="L44" s="95"/>
      <c r="M44" s="97">
        <v>45482</v>
      </c>
      <c r="N44" s="95"/>
      <c r="O44" s="510">
        <v>42221</v>
      </c>
    </row>
  </sheetData>
  <mergeCells count="5">
    <mergeCell ref="A2:M2"/>
    <mergeCell ref="A3:M3"/>
    <mergeCell ref="Q3:AC3"/>
    <mergeCell ref="A25:M25"/>
    <mergeCell ref="A26:M2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13AFB-05EE-4CAF-AF5C-0EB775D0F2B6}">
  <dimension ref="A1:R77"/>
  <sheetViews>
    <sheetView workbookViewId="0">
      <selection activeCell="O33" sqref="O33"/>
    </sheetView>
  </sheetViews>
  <sheetFormatPr defaultRowHeight="15" x14ac:dyDescent="0.25"/>
  <cols>
    <col min="1" max="1" width="35.42578125" customWidth="1"/>
    <col min="2" max="2" width="1.7109375" customWidth="1"/>
    <col min="3" max="3" width="11.28515625" customWidth="1"/>
    <col min="4" max="4" width="1.7109375" customWidth="1"/>
    <col min="5" max="5" width="10.28515625" customWidth="1"/>
    <col min="6" max="6" width="1.85546875" customWidth="1"/>
    <col min="7" max="7" width="9.28515625" hidden="1" customWidth="1"/>
    <col min="8" max="8" width="10.28515625" customWidth="1"/>
    <col min="9" max="9" width="1.7109375" customWidth="1"/>
    <col min="10" max="10" width="10.28515625" customWidth="1"/>
    <col min="11" max="11" width="11.7109375" customWidth="1"/>
    <col min="12" max="12" width="2.85546875" customWidth="1"/>
    <col min="13" max="13" width="11.28515625" customWidth="1"/>
    <col min="14" max="14" width="2.140625" customWidth="1"/>
    <col min="15" max="15" width="9.5703125" customWidth="1"/>
    <col min="16" max="16" width="1.7109375" customWidth="1"/>
    <col min="17" max="17" width="10.28515625" customWidth="1"/>
    <col min="18" max="18" width="10.85546875" customWidth="1"/>
  </cols>
  <sheetData>
    <row r="1" spans="1:18" x14ac:dyDescent="0.25">
      <c r="A1" s="111">
        <v>45812.668124768519</v>
      </c>
      <c r="C1" s="113"/>
    </row>
    <row r="2" spans="1:18" ht="21" thickBot="1" x14ac:dyDescent="0.35">
      <c r="A2" s="1009" t="s">
        <v>130</v>
      </c>
      <c r="B2" s="1009"/>
      <c r="C2" s="1009"/>
      <c r="D2" s="1009"/>
      <c r="E2" s="1009"/>
      <c r="F2" s="1009"/>
      <c r="G2" s="1009"/>
      <c r="H2" s="1009"/>
      <c r="I2" s="1009"/>
      <c r="J2" s="1009"/>
      <c r="K2" s="1009"/>
      <c r="L2" s="1009"/>
      <c r="M2" s="1009"/>
      <c r="N2" s="115"/>
    </row>
    <row r="3" spans="1:18" ht="20.25" x14ac:dyDescent="0.3">
      <c r="A3" s="1021" t="s">
        <v>29</v>
      </c>
      <c r="B3" s="1021"/>
      <c r="C3" s="1021"/>
      <c r="D3" s="1021"/>
      <c r="E3" s="1021"/>
      <c r="F3" s="1021"/>
      <c r="G3" s="1021"/>
      <c r="H3" s="1021"/>
      <c r="I3" s="1021"/>
      <c r="J3" s="1021"/>
      <c r="K3" s="522"/>
      <c r="L3" s="522"/>
      <c r="M3" s="1005" t="s">
        <v>30</v>
      </c>
      <c r="N3" s="1006"/>
      <c r="O3" s="1006"/>
      <c r="P3" s="1006"/>
      <c r="Q3" s="1007"/>
    </row>
    <row r="4" spans="1:18" s="136" customFormat="1" ht="19.5" customHeight="1" x14ac:dyDescent="0.25">
      <c r="A4" s="13" t="s">
        <v>1</v>
      </c>
      <c r="B4" s="123"/>
      <c r="C4" s="1022" t="s">
        <v>131</v>
      </c>
      <c r="D4" s="123"/>
      <c r="E4" s="125" t="s">
        <v>32</v>
      </c>
      <c r="F4" s="13"/>
      <c r="G4" s="126" t="s">
        <v>33</v>
      </c>
      <c r="H4" s="127" t="s">
        <v>3</v>
      </c>
      <c r="I4" s="13"/>
      <c r="J4" s="282" t="s">
        <v>4</v>
      </c>
      <c r="K4" s="523"/>
      <c r="M4" s="524"/>
      <c r="N4" s="11"/>
      <c r="O4" s="12" t="s">
        <v>5</v>
      </c>
      <c r="P4" s="13"/>
      <c r="Q4" s="525" t="s">
        <v>6</v>
      </c>
    </row>
    <row r="5" spans="1:18" s="150" customFormat="1" ht="12.75" x14ac:dyDescent="0.2">
      <c r="A5" s="23"/>
      <c r="B5" s="23"/>
      <c r="C5" s="1023"/>
      <c r="D5" s="23"/>
      <c r="E5" s="140" t="s">
        <v>132</v>
      </c>
      <c r="F5" s="23"/>
      <c r="G5" s="141" t="s">
        <v>35</v>
      </c>
      <c r="H5" s="142" t="s">
        <v>133</v>
      </c>
      <c r="I5" s="25"/>
      <c r="J5" s="287" t="s">
        <v>134</v>
      </c>
      <c r="K5" s="25"/>
      <c r="M5" s="526" t="s">
        <v>135</v>
      </c>
      <c r="N5" s="23"/>
      <c r="O5" s="22" t="s">
        <v>136</v>
      </c>
      <c r="P5" s="23"/>
      <c r="Q5" s="527" t="s">
        <v>137</v>
      </c>
    </row>
    <row r="6" spans="1:18" ht="6" customHeight="1" x14ac:dyDescent="0.25">
      <c r="C6" s="528"/>
      <c r="E6" s="529"/>
      <c r="G6" s="530"/>
      <c r="H6" s="531"/>
      <c r="J6" s="532"/>
      <c r="M6" s="533"/>
      <c r="N6" s="534"/>
      <c r="O6" s="535"/>
      <c r="P6" s="534"/>
      <c r="Q6" s="239"/>
    </row>
    <row r="7" spans="1:18" x14ac:dyDescent="0.25">
      <c r="A7" s="536" t="s">
        <v>8</v>
      </c>
      <c r="B7" s="153"/>
      <c r="C7" s="154">
        <v>45293</v>
      </c>
      <c r="D7" s="153"/>
      <c r="E7" s="155">
        <v>45313</v>
      </c>
      <c r="F7" s="156"/>
      <c r="G7" s="157"/>
      <c r="H7" s="158">
        <v>45313</v>
      </c>
      <c r="I7" s="156"/>
      <c r="J7" s="291">
        <v>45369</v>
      </c>
      <c r="K7" s="156"/>
      <c r="M7" s="537">
        <v>45307</v>
      </c>
      <c r="N7" s="43"/>
      <c r="O7" s="44">
        <v>45307</v>
      </c>
      <c r="P7" s="43"/>
      <c r="Q7" s="538">
        <v>45362</v>
      </c>
    </row>
    <row r="8" spans="1:18" x14ac:dyDescent="0.25">
      <c r="A8" s="536" t="s">
        <v>9</v>
      </c>
      <c r="B8" s="153"/>
      <c r="C8" s="154">
        <v>45312</v>
      </c>
      <c r="D8" s="153"/>
      <c r="E8" s="155">
        <v>45424</v>
      </c>
      <c r="F8" s="156"/>
      <c r="G8" s="157"/>
      <c r="H8" s="158">
        <v>45368</v>
      </c>
      <c r="I8" s="156"/>
      <c r="J8" s="291">
        <v>45424</v>
      </c>
      <c r="K8" s="156"/>
      <c r="M8" s="537">
        <v>45436</v>
      </c>
      <c r="N8" s="43"/>
      <c r="O8" s="44">
        <v>45359</v>
      </c>
      <c r="P8" s="43"/>
      <c r="Q8" s="538">
        <v>45436</v>
      </c>
    </row>
    <row r="9" spans="1:18" x14ac:dyDescent="0.25">
      <c r="A9" s="153" t="s">
        <v>10</v>
      </c>
      <c r="B9" s="153"/>
      <c r="C9" s="154">
        <v>45215</v>
      </c>
      <c r="D9" s="153"/>
      <c r="E9" s="155">
        <v>45229</v>
      </c>
      <c r="F9" s="156"/>
      <c r="G9" s="157"/>
      <c r="H9" s="158">
        <v>45229</v>
      </c>
      <c r="I9" s="156"/>
      <c r="J9" s="291">
        <v>45229</v>
      </c>
      <c r="K9" s="156"/>
      <c r="M9" s="537"/>
      <c r="N9" s="43"/>
      <c r="O9" s="44"/>
      <c r="P9" s="43"/>
      <c r="Q9" s="538"/>
    </row>
    <row r="10" spans="1:18" x14ac:dyDescent="0.25">
      <c r="A10" s="153" t="s">
        <v>24</v>
      </c>
      <c r="B10" s="153"/>
      <c r="C10" s="154">
        <v>45293</v>
      </c>
      <c r="D10" s="153"/>
      <c r="E10" s="155">
        <v>45321</v>
      </c>
      <c r="F10" s="156"/>
      <c r="G10" s="157"/>
      <c r="H10" s="158">
        <v>45310</v>
      </c>
      <c r="I10" s="156"/>
      <c r="J10" s="291">
        <v>45321</v>
      </c>
      <c r="K10" s="156"/>
      <c r="M10" s="537">
        <v>45303</v>
      </c>
      <c r="N10" s="43"/>
      <c r="O10" s="44">
        <v>45303</v>
      </c>
      <c r="P10" s="43"/>
      <c r="Q10" s="538">
        <v>45359</v>
      </c>
    </row>
    <row r="11" spans="1:18" x14ac:dyDescent="0.25">
      <c r="A11" s="539" t="s">
        <v>67</v>
      </c>
      <c r="B11" s="153"/>
      <c r="C11" s="169">
        <v>45294</v>
      </c>
      <c r="D11" s="153"/>
      <c r="E11" s="155">
        <v>45321</v>
      </c>
      <c r="F11" s="156"/>
      <c r="G11" s="157"/>
      <c r="H11" s="158">
        <v>45321</v>
      </c>
      <c r="I11" s="156"/>
      <c r="J11" s="291">
        <v>45321</v>
      </c>
      <c r="K11" s="156"/>
      <c r="M11" s="537">
        <v>45315</v>
      </c>
      <c r="N11" s="43"/>
      <c r="O11" s="44">
        <v>45315</v>
      </c>
      <c r="P11" s="43"/>
      <c r="Q11" s="538">
        <v>45370</v>
      </c>
    </row>
    <row r="12" spans="1:18" x14ac:dyDescent="0.25">
      <c r="A12" s="153" t="s">
        <v>12</v>
      </c>
      <c r="B12" s="153"/>
      <c r="C12" s="169">
        <v>45303</v>
      </c>
      <c r="D12" s="153"/>
      <c r="E12" s="155">
        <v>45386</v>
      </c>
      <c r="F12" s="156"/>
      <c r="G12" s="157"/>
      <c r="H12" s="158">
        <v>45345</v>
      </c>
      <c r="I12" s="156"/>
      <c r="J12" s="291">
        <v>45401</v>
      </c>
      <c r="K12" s="156"/>
      <c r="M12" s="537">
        <v>45373</v>
      </c>
      <c r="N12" s="43"/>
      <c r="O12" s="44">
        <v>45338</v>
      </c>
      <c r="P12" s="43"/>
      <c r="Q12" s="538">
        <v>45394</v>
      </c>
    </row>
    <row r="13" spans="1:18" s="189" customFormat="1" ht="25.5" customHeight="1" x14ac:dyDescent="0.25">
      <c r="A13" s="177" t="s">
        <v>42</v>
      </c>
      <c r="B13" s="177"/>
      <c r="C13" s="178" t="s">
        <v>43</v>
      </c>
      <c r="D13" s="177"/>
      <c r="E13" s="179">
        <v>45239</v>
      </c>
      <c r="F13" s="60"/>
      <c r="G13" s="180"/>
      <c r="H13" s="181">
        <v>45239</v>
      </c>
      <c r="I13" s="60"/>
      <c r="J13" s="540">
        <v>45239</v>
      </c>
      <c r="K13" s="541"/>
      <c r="M13" s="542" t="s">
        <v>43</v>
      </c>
      <c r="N13" s="60"/>
      <c r="O13" s="61"/>
      <c r="P13" s="60"/>
      <c r="Q13" s="543"/>
      <c r="R13" s="544"/>
    </row>
    <row r="14" spans="1:18" s="189" customFormat="1" ht="25.5" customHeight="1" x14ac:dyDescent="0.25">
      <c r="A14" s="192" t="s">
        <v>68</v>
      </c>
      <c r="B14" s="192"/>
      <c r="C14" s="178" t="s">
        <v>44</v>
      </c>
      <c r="D14" s="192"/>
      <c r="E14" s="179">
        <v>45243</v>
      </c>
      <c r="F14" s="193"/>
      <c r="G14" s="194"/>
      <c r="H14" s="181">
        <v>45243</v>
      </c>
      <c r="I14" s="60"/>
      <c r="J14" s="540">
        <v>45243</v>
      </c>
      <c r="K14" s="545"/>
      <c r="M14" s="542" t="s">
        <v>43</v>
      </c>
      <c r="N14" s="60"/>
      <c r="O14" s="61"/>
      <c r="P14" s="60"/>
      <c r="Q14" s="543"/>
      <c r="R14" s="544"/>
    </row>
    <row r="15" spans="1:18" x14ac:dyDescent="0.25">
      <c r="A15" s="38" t="s">
        <v>69</v>
      </c>
      <c r="B15" s="197"/>
      <c r="C15" s="198">
        <v>45275</v>
      </c>
      <c r="D15" s="197"/>
      <c r="E15" s="199">
        <v>45275</v>
      </c>
      <c r="F15" s="200"/>
      <c r="G15" s="201"/>
      <c r="H15" s="202">
        <v>45275</v>
      </c>
      <c r="I15" s="203"/>
      <c r="J15" s="546">
        <v>45275</v>
      </c>
      <c r="K15" s="156"/>
      <c r="M15" s="547" t="s">
        <v>46</v>
      </c>
      <c r="N15" s="66"/>
      <c r="O15" s="67">
        <v>45303</v>
      </c>
      <c r="P15" s="66"/>
      <c r="Q15" s="548">
        <v>45303</v>
      </c>
    </row>
    <row r="16" spans="1:18" x14ac:dyDescent="0.25">
      <c r="A16" s="53" t="s">
        <v>70</v>
      </c>
      <c r="B16" s="53"/>
      <c r="C16" s="549" t="s">
        <v>41</v>
      </c>
      <c r="D16" s="53"/>
      <c r="E16" s="212">
        <v>45240</v>
      </c>
      <c r="F16" s="213"/>
      <c r="G16" s="214"/>
      <c r="H16" s="215">
        <v>45240</v>
      </c>
      <c r="I16" s="213"/>
      <c r="J16" s="550">
        <v>45240</v>
      </c>
      <c r="K16" s="311"/>
      <c r="M16" s="551" t="s">
        <v>17</v>
      </c>
      <c r="N16" s="552"/>
      <c r="O16" s="553"/>
      <c r="P16" s="552"/>
      <c r="Q16" s="554"/>
    </row>
    <row r="17" spans="1:17" x14ac:dyDescent="0.25">
      <c r="A17" s="49" t="s">
        <v>71</v>
      </c>
      <c r="B17" s="53"/>
      <c r="C17" s="549" t="s">
        <v>41</v>
      </c>
      <c r="D17" s="53"/>
      <c r="E17" s="212">
        <v>45303</v>
      </c>
      <c r="F17" s="219"/>
      <c r="G17" s="220"/>
      <c r="H17" s="215">
        <v>45303</v>
      </c>
      <c r="I17" s="213"/>
      <c r="J17" s="550">
        <v>45303</v>
      </c>
      <c r="K17" s="311"/>
      <c r="M17" s="551" t="s">
        <v>47</v>
      </c>
      <c r="N17" s="552"/>
      <c r="O17" s="553"/>
      <c r="P17" s="552"/>
      <c r="Q17" s="554"/>
    </row>
    <row r="18" spans="1:17" x14ac:dyDescent="0.25">
      <c r="A18" s="197" t="s">
        <v>72</v>
      </c>
      <c r="B18" s="197"/>
      <c r="C18" s="198"/>
      <c r="D18" s="197"/>
      <c r="E18" s="199">
        <v>45303</v>
      </c>
      <c r="F18" s="203"/>
      <c r="G18" s="223"/>
      <c r="H18" s="40">
        <v>45303</v>
      </c>
      <c r="I18" s="39"/>
      <c r="J18" s="546">
        <v>45303</v>
      </c>
      <c r="K18" s="319"/>
      <c r="M18" s="547"/>
      <c r="N18" s="66"/>
      <c r="O18" s="67"/>
      <c r="P18" s="66"/>
      <c r="Q18" s="548"/>
    </row>
    <row r="19" spans="1:17" x14ac:dyDescent="0.25">
      <c r="A19" s="555" t="s">
        <v>19</v>
      </c>
      <c r="B19" s="153"/>
      <c r="C19" s="227">
        <v>45295</v>
      </c>
      <c r="D19" s="153"/>
      <c r="E19" s="320">
        <v>45329</v>
      </c>
      <c r="F19" s="319"/>
      <c r="G19" s="320"/>
      <c r="H19" s="320">
        <v>45329</v>
      </c>
      <c r="I19" s="319"/>
      <c r="J19" s="320">
        <v>45329</v>
      </c>
      <c r="K19" s="319"/>
      <c r="M19" s="537"/>
      <c r="N19" s="43"/>
      <c r="O19" s="44"/>
      <c r="P19" s="43"/>
      <c r="Q19" s="538"/>
    </row>
    <row r="20" spans="1:17" x14ac:dyDescent="0.25">
      <c r="A20" s="556" t="s">
        <v>48</v>
      </c>
      <c r="C20" s="528"/>
      <c r="E20" s="529"/>
      <c r="G20" s="530"/>
      <c r="H20" s="531"/>
      <c r="J20" s="532"/>
      <c r="K20" s="557" t="s">
        <v>49</v>
      </c>
      <c r="M20" s="533"/>
      <c r="N20" s="534"/>
      <c r="O20" s="535"/>
      <c r="P20" s="534"/>
      <c r="Q20" s="239"/>
    </row>
    <row r="21" spans="1:17" x14ac:dyDescent="0.25">
      <c r="A21" s="558" t="s">
        <v>50</v>
      </c>
      <c r="C21" s="559">
        <v>45294</v>
      </c>
      <c r="E21" s="560">
        <v>45321</v>
      </c>
      <c r="F21" s="266"/>
      <c r="G21" s="561"/>
      <c r="H21" s="562">
        <v>45321</v>
      </c>
      <c r="I21" s="261"/>
      <c r="J21" s="563">
        <v>45321</v>
      </c>
      <c r="K21" s="564" t="s">
        <v>51</v>
      </c>
      <c r="M21" s="565"/>
      <c r="N21" s="566"/>
      <c r="O21" s="567"/>
      <c r="P21" s="566"/>
      <c r="Q21" s="163"/>
    </row>
    <row r="22" spans="1:17" x14ac:dyDescent="0.25">
      <c r="A22" s="568" t="s">
        <v>52</v>
      </c>
      <c r="C22" s="559" t="s">
        <v>41</v>
      </c>
      <c r="E22" s="560">
        <v>45327</v>
      </c>
      <c r="F22" s="266"/>
      <c r="G22" s="561"/>
      <c r="H22" s="562">
        <v>45327</v>
      </c>
      <c r="I22" s="261"/>
      <c r="J22" s="563">
        <v>45327</v>
      </c>
      <c r="K22" s="564" t="s">
        <v>53</v>
      </c>
      <c r="M22" s="565"/>
      <c r="N22" s="566"/>
      <c r="O22" s="567"/>
      <c r="P22" s="566"/>
      <c r="Q22" s="163"/>
    </row>
    <row r="23" spans="1:17" x14ac:dyDescent="0.25">
      <c r="A23" s="568" t="s">
        <v>54</v>
      </c>
      <c r="C23" s="559" t="s">
        <v>41</v>
      </c>
      <c r="E23" s="560">
        <v>45333</v>
      </c>
      <c r="F23" s="266"/>
      <c r="G23" s="561"/>
      <c r="H23" s="562">
        <v>45333</v>
      </c>
      <c r="I23" s="261"/>
      <c r="J23" s="563">
        <v>45333</v>
      </c>
      <c r="K23" s="564" t="s">
        <v>55</v>
      </c>
      <c r="M23" s="565"/>
      <c r="N23" s="566"/>
      <c r="O23" s="567"/>
      <c r="P23" s="566"/>
      <c r="Q23" s="163"/>
    </row>
    <row r="24" spans="1:17" x14ac:dyDescent="0.25">
      <c r="A24" s="568" t="s">
        <v>56</v>
      </c>
      <c r="C24" s="559" t="s">
        <v>41</v>
      </c>
      <c r="E24" s="560">
        <v>45340</v>
      </c>
      <c r="F24" s="266"/>
      <c r="G24" s="561"/>
      <c r="H24" s="562">
        <v>45340</v>
      </c>
      <c r="I24" s="261"/>
      <c r="J24" s="563">
        <v>45340</v>
      </c>
      <c r="K24" s="564" t="s">
        <v>57</v>
      </c>
      <c r="M24" s="565"/>
      <c r="N24" s="566"/>
      <c r="O24" s="567"/>
      <c r="P24" s="566"/>
      <c r="Q24" s="163"/>
    </row>
    <row r="25" spans="1:17" ht="15.75" thickBot="1" x14ac:dyDescent="0.3">
      <c r="A25" s="569" t="s">
        <v>21</v>
      </c>
      <c r="C25" s="559">
        <v>45295</v>
      </c>
      <c r="E25" s="560">
        <v>45341</v>
      </c>
      <c r="F25" s="266"/>
      <c r="G25" s="561"/>
      <c r="H25" s="562">
        <v>45341</v>
      </c>
      <c r="I25" s="261"/>
      <c r="J25" s="563">
        <v>45341</v>
      </c>
      <c r="K25" s="564" t="s">
        <v>58</v>
      </c>
      <c r="M25" s="570"/>
      <c r="N25" s="99"/>
      <c r="O25" s="100"/>
      <c r="P25" s="99"/>
      <c r="Q25" s="256"/>
    </row>
    <row r="26" spans="1:17" ht="6" customHeight="1" x14ac:dyDescent="0.25">
      <c r="E26" s="266"/>
      <c r="F26" s="266"/>
      <c r="G26" s="266"/>
      <c r="H26" s="261"/>
      <c r="I26" s="261"/>
      <c r="J26" s="261"/>
      <c r="K26" s="261"/>
      <c r="L26" s="261"/>
      <c r="M26" s="261"/>
      <c r="N26" s="261"/>
    </row>
    <row r="27" spans="1:17" hidden="1" x14ac:dyDescent="0.25">
      <c r="A27" s="571" t="s">
        <v>73</v>
      </c>
      <c r="E27" s="266"/>
      <c r="F27" s="266"/>
      <c r="G27" s="266"/>
      <c r="H27" s="266"/>
      <c r="I27" s="266"/>
      <c r="J27" s="266"/>
      <c r="K27" s="266"/>
      <c r="L27" s="266"/>
      <c r="M27" s="266"/>
      <c r="N27" s="266"/>
    </row>
    <row r="28" spans="1:17" x14ac:dyDescent="0.25">
      <c r="A28" s="572" t="s">
        <v>59</v>
      </c>
      <c r="B28" s="573"/>
      <c r="C28" s="573"/>
      <c r="D28" s="573"/>
      <c r="E28" s="574"/>
      <c r="F28" s="574"/>
      <c r="G28" s="574"/>
      <c r="H28" s="574"/>
      <c r="I28" s="574"/>
      <c r="J28" s="574"/>
      <c r="K28" s="266"/>
      <c r="L28" s="266"/>
      <c r="M28" s="266"/>
      <c r="N28" s="266"/>
    </row>
    <row r="29" spans="1:17" ht="9" customHeight="1" x14ac:dyDescent="0.25">
      <c r="A29" s="274"/>
      <c r="E29" s="266"/>
      <c r="F29" s="266"/>
      <c r="G29" s="266"/>
      <c r="H29" s="266"/>
      <c r="I29" s="266"/>
      <c r="J29" s="266"/>
      <c r="K29" s="266"/>
      <c r="L29" s="266"/>
      <c r="M29" s="266"/>
      <c r="N29" s="266"/>
    </row>
    <row r="30" spans="1:17" ht="20.25" hidden="1" customHeight="1" x14ac:dyDescent="0.3">
      <c r="A30" s="1009" t="s">
        <v>60</v>
      </c>
      <c r="B30" s="1009"/>
      <c r="C30" s="1009"/>
      <c r="D30" s="1009"/>
      <c r="E30" s="1009"/>
      <c r="F30" s="1009"/>
      <c r="G30" s="1009"/>
      <c r="H30" s="1009"/>
      <c r="I30" s="1009"/>
      <c r="J30" s="1009"/>
      <c r="K30" s="1009"/>
      <c r="L30" s="1009"/>
      <c r="M30" s="1009"/>
      <c r="N30" s="115"/>
    </row>
    <row r="31" spans="1:17" ht="20.25" x14ac:dyDescent="0.3">
      <c r="A31" s="1020" t="s">
        <v>61</v>
      </c>
      <c r="B31" s="1020"/>
      <c r="C31" s="1020"/>
      <c r="D31" s="1020"/>
      <c r="E31" s="1020"/>
      <c r="F31" s="1020"/>
      <c r="G31" s="1020"/>
      <c r="H31" s="1020"/>
      <c r="I31" s="1020"/>
      <c r="J31" s="1020"/>
      <c r="K31" s="1020"/>
      <c r="L31" s="1020"/>
      <c r="M31" s="1020"/>
      <c r="N31" s="280"/>
    </row>
    <row r="32" spans="1:17" s="136" customFormat="1" ht="19.5" customHeight="1" x14ac:dyDescent="0.25">
      <c r="A32" s="13" t="s">
        <v>1</v>
      </c>
      <c r="B32" s="123"/>
      <c r="C32" s="281"/>
      <c r="D32" s="123"/>
      <c r="E32" s="125" t="s">
        <v>32</v>
      </c>
      <c r="F32" s="13"/>
      <c r="G32" s="126" t="s">
        <v>33</v>
      </c>
      <c r="H32" s="127" t="s">
        <v>3</v>
      </c>
      <c r="I32" s="13"/>
      <c r="J32" s="282" t="s">
        <v>4</v>
      </c>
      <c r="K32" s="13"/>
      <c r="L32" s="13"/>
    </row>
    <row r="33" spans="1:14" s="150" customFormat="1" ht="12.75" x14ac:dyDescent="0.2">
      <c r="A33" s="23"/>
      <c r="B33" s="23"/>
      <c r="C33" s="286" t="s">
        <v>138</v>
      </c>
      <c r="D33" s="23"/>
      <c r="E33" s="140" t="s">
        <v>132</v>
      </c>
      <c r="F33" s="23"/>
      <c r="G33" s="141" t="s">
        <v>35</v>
      </c>
      <c r="H33" s="142" t="s">
        <v>139</v>
      </c>
      <c r="I33" s="23"/>
      <c r="J33" s="287" t="s">
        <v>140</v>
      </c>
      <c r="K33" s="23"/>
      <c r="L33" s="23"/>
    </row>
    <row r="34" spans="1:14" ht="6" customHeight="1" x14ac:dyDescent="0.25">
      <c r="C34" s="528"/>
      <c r="E34" s="529"/>
      <c r="G34" s="530"/>
      <c r="H34" s="531"/>
      <c r="J34" s="532"/>
    </row>
    <row r="35" spans="1:14" x14ac:dyDescent="0.25">
      <c r="A35" s="536" t="s">
        <v>8</v>
      </c>
      <c r="B35" s="153"/>
      <c r="C35" s="154">
        <v>45293</v>
      </c>
      <c r="D35" s="153"/>
      <c r="E35" s="155">
        <v>45313</v>
      </c>
      <c r="F35" s="156"/>
      <c r="G35" s="157"/>
      <c r="H35" s="158">
        <v>45313</v>
      </c>
      <c r="I35" s="156"/>
      <c r="J35" s="291">
        <v>45369</v>
      </c>
      <c r="K35" s="156"/>
      <c r="L35" s="156"/>
    </row>
    <row r="36" spans="1:14" x14ac:dyDescent="0.25">
      <c r="A36" s="536" t="s">
        <v>9</v>
      </c>
      <c r="B36" s="153"/>
      <c r="C36" s="154">
        <v>45312</v>
      </c>
      <c r="D36" s="153"/>
      <c r="E36" s="155">
        <v>45424</v>
      </c>
      <c r="F36" s="156"/>
      <c r="G36" s="157"/>
      <c r="H36" s="158">
        <v>45368</v>
      </c>
      <c r="I36" s="156"/>
      <c r="J36" s="291">
        <v>45424</v>
      </c>
      <c r="K36" s="156"/>
      <c r="L36" s="156"/>
    </row>
    <row r="37" spans="1:14" x14ac:dyDescent="0.25">
      <c r="A37" s="153" t="s">
        <v>10</v>
      </c>
      <c r="B37" s="153"/>
      <c r="C37" s="154">
        <v>45215</v>
      </c>
      <c r="D37" s="153"/>
      <c r="E37" s="155">
        <v>45229</v>
      </c>
      <c r="F37" s="156"/>
      <c r="G37" s="157"/>
      <c r="H37" s="158">
        <v>45229</v>
      </c>
      <c r="I37" s="156"/>
      <c r="J37" s="291">
        <v>45229</v>
      </c>
      <c r="K37" s="156"/>
      <c r="L37" s="156"/>
    </row>
    <row r="38" spans="1:14" x14ac:dyDescent="0.25">
      <c r="A38" s="153" t="s">
        <v>24</v>
      </c>
      <c r="B38" s="153"/>
      <c r="C38" s="154">
        <v>45293</v>
      </c>
      <c r="D38" s="153"/>
      <c r="E38" s="155">
        <v>45321</v>
      </c>
      <c r="F38" s="156"/>
      <c r="G38" s="157"/>
      <c r="H38" s="158">
        <v>45310</v>
      </c>
      <c r="I38" s="156"/>
      <c r="J38" s="291">
        <v>45368</v>
      </c>
      <c r="K38" s="156"/>
      <c r="L38" s="156"/>
    </row>
    <row r="39" spans="1:14" x14ac:dyDescent="0.25">
      <c r="A39" s="575" t="s">
        <v>141</v>
      </c>
      <c r="B39" s="153"/>
      <c r="C39" s="169"/>
      <c r="D39" s="153"/>
      <c r="E39" s="155"/>
      <c r="F39" s="156"/>
      <c r="G39" s="157"/>
      <c r="H39" s="158">
        <v>45303</v>
      </c>
      <c r="I39" s="156"/>
      <c r="J39" s="291">
        <v>45361</v>
      </c>
      <c r="K39" s="156"/>
      <c r="L39" s="156"/>
    </row>
    <row r="40" spans="1:14" x14ac:dyDescent="0.25">
      <c r="A40" s="536" t="s">
        <v>25</v>
      </c>
      <c r="B40" s="153"/>
      <c r="C40" s="169">
        <v>45294</v>
      </c>
      <c r="D40" s="153"/>
      <c r="E40" s="155">
        <v>45321</v>
      </c>
      <c r="F40" s="156"/>
      <c r="G40" s="157"/>
      <c r="H40" s="158">
        <v>45321</v>
      </c>
      <c r="I40" s="156"/>
      <c r="J40" s="291">
        <v>45376</v>
      </c>
      <c r="K40" s="156"/>
      <c r="L40" s="156"/>
    </row>
    <row r="41" spans="1:14" x14ac:dyDescent="0.25">
      <c r="A41" s="153" t="s">
        <v>12</v>
      </c>
      <c r="B41" s="153"/>
      <c r="C41" s="169">
        <v>45303</v>
      </c>
      <c r="D41" s="153"/>
      <c r="E41" s="155">
        <v>45386</v>
      </c>
      <c r="F41" s="156"/>
      <c r="G41" s="157"/>
      <c r="H41" s="158">
        <v>45345</v>
      </c>
      <c r="I41" s="156"/>
      <c r="J41" s="291">
        <v>45401</v>
      </c>
      <c r="K41" s="156"/>
      <c r="L41" s="156"/>
    </row>
    <row r="42" spans="1:14" ht="24" x14ac:dyDescent="0.25">
      <c r="A42" s="575" t="s">
        <v>42</v>
      </c>
      <c r="B42" s="153"/>
      <c r="C42" s="306" t="s">
        <v>43</v>
      </c>
      <c r="D42" s="153"/>
      <c r="E42" s="307">
        <v>45240</v>
      </c>
      <c r="F42" s="156"/>
      <c r="G42" s="157"/>
      <c r="H42" s="158">
        <v>45240</v>
      </c>
      <c r="I42" s="156"/>
      <c r="J42" s="291">
        <v>45240</v>
      </c>
      <c r="K42" s="156"/>
      <c r="L42" s="156"/>
    </row>
    <row r="43" spans="1:14" x14ac:dyDescent="0.25">
      <c r="A43" s="309" t="s">
        <v>14</v>
      </c>
      <c r="B43" s="309"/>
      <c r="C43" s="281"/>
      <c r="D43" s="309"/>
      <c r="E43" s="310">
        <v>45272</v>
      </c>
      <c r="F43" s="311"/>
      <c r="G43" s="312"/>
      <c r="H43" s="313">
        <v>45272</v>
      </c>
      <c r="I43" s="311"/>
      <c r="J43" s="314">
        <v>45272</v>
      </c>
      <c r="K43" s="311"/>
      <c r="L43" s="311"/>
    </row>
    <row r="44" spans="1:14" x14ac:dyDescent="0.25">
      <c r="A44" s="539" t="s">
        <v>15</v>
      </c>
      <c r="B44" s="153"/>
      <c r="C44" s="576">
        <v>45296</v>
      </c>
      <c r="D44" s="153"/>
      <c r="E44" s="155">
        <v>45317</v>
      </c>
      <c r="F44" s="318"/>
      <c r="G44" s="157"/>
      <c r="H44" s="158">
        <v>45317</v>
      </c>
      <c r="I44" s="156"/>
      <c r="J44" s="291">
        <v>45373</v>
      </c>
      <c r="K44" s="156"/>
      <c r="L44" s="156"/>
    </row>
    <row r="45" spans="1:14" x14ac:dyDescent="0.25">
      <c r="A45" s="555" t="s">
        <v>19</v>
      </c>
      <c r="B45" s="153"/>
      <c r="C45" s="227">
        <v>45295</v>
      </c>
      <c r="D45" s="153"/>
      <c r="E45" s="577">
        <v>45329</v>
      </c>
      <c r="F45" s="319"/>
      <c r="G45" s="320"/>
      <c r="H45" s="320">
        <v>45329</v>
      </c>
      <c r="I45" s="319"/>
      <c r="J45" s="320">
        <v>45378</v>
      </c>
      <c r="K45" s="319"/>
      <c r="L45" s="319"/>
    </row>
    <row r="46" spans="1:14" x14ac:dyDescent="0.25">
      <c r="A46" s="578" t="s">
        <v>20</v>
      </c>
      <c r="C46" s="559">
        <v>45294</v>
      </c>
      <c r="E46" s="560">
        <v>45321</v>
      </c>
      <c r="F46" s="266"/>
      <c r="G46" s="579"/>
      <c r="H46" s="580">
        <v>45321</v>
      </c>
      <c r="I46" s="266"/>
      <c r="J46" s="581">
        <v>45376</v>
      </c>
      <c r="K46" s="266"/>
      <c r="L46" s="266"/>
    </row>
    <row r="47" spans="1:14" x14ac:dyDescent="0.25">
      <c r="A47" s="578" t="s">
        <v>21</v>
      </c>
      <c r="C47" s="559">
        <v>45295</v>
      </c>
      <c r="E47" s="582">
        <v>45322</v>
      </c>
      <c r="F47" s="266"/>
      <c r="G47" s="579"/>
      <c r="H47" s="580">
        <v>45322</v>
      </c>
      <c r="I47" s="266"/>
      <c r="J47" s="581">
        <v>45377</v>
      </c>
      <c r="K47" s="266"/>
      <c r="L47" s="266"/>
    </row>
    <row r="48" spans="1:14" ht="14.25" customHeight="1" x14ac:dyDescent="0.25">
      <c r="E48" s="266"/>
      <c r="F48" s="266"/>
      <c r="G48" s="266"/>
      <c r="H48" s="266"/>
      <c r="I48" s="266"/>
      <c r="J48" s="266"/>
      <c r="K48" s="266"/>
      <c r="L48" s="266"/>
      <c r="M48" s="266"/>
      <c r="N48" s="266"/>
    </row>
    <row r="49" spans="1:14" ht="9.75" customHeight="1" x14ac:dyDescent="0.25">
      <c r="E49" s="266"/>
      <c r="F49" s="266"/>
      <c r="G49" s="266"/>
      <c r="H49" s="266"/>
      <c r="I49" s="266"/>
      <c r="J49" s="266"/>
      <c r="K49" s="266"/>
      <c r="L49" s="266"/>
      <c r="M49" s="266"/>
      <c r="N49" s="266"/>
    </row>
    <row r="50" spans="1:14" x14ac:dyDescent="0.25">
      <c r="A50" s="331"/>
      <c r="E50" s="266"/>
      <c r="F50" s="266"/>
      <c r="G50" s="266"/>
      <c r="H50" s="266"/>
      <c r="I50" s="266"/>
      <c r="J50" s="266"/>
      <c r="K50" s="266"/>
      <c r="L50" s="266"/>
      <c r="M50" s="266"/>
      <c r="N50" s="266"/>
    </row>
    <row r="51" spans="1:14" x14ac:dyDescent="0.25">
      <c r="A51" s="331"/>
      <c r="E51" s="266"/>
      <c r="F51" s="266"/>
      <c r="G51" s="266"/>
      <c r="H51" s="266"/>
      <c r="I51" s="266"/>
      <c r="J51" s="266"/>
      <c r="K51" s="266"/>
      <c r="L51" s="266"/>
      <c r="M51" s="266"/>
      <c r="N51" s="266"/>
    </row>
    <row r="52" spans="1:14" x14ac:dyDescent="0.25">
      <c r="A52" s="332"/>
      <c r="E52" s="266"/>
      <c r="F52" s="266"/>
      <c r="G52" s="266"/>
      <c r="H52" s="266"/>
      <c r="I52" s="266"/>
      <c r="J52" s="266"/>
      <c r="K52" s="266"/>
      <c r="L52" s="266"/>
      <c r="M52" s="266"/>
      <c r="N52" s="266"/>
    </row>
    <row r="53" spans="1:14" ht="9" customHeight="1" x14ac:dyDescent="0.25">
      <c r="A53" s="331"/>
      <c r="E53" s="266"/>
      <c r="F53" s="266"/>
      <c r="G53" s="266"/>
      <c r="H53" s="266"/>
      <c r="I53" s="266"/>
      <c r="J53" s="266"/>
      <c r="K53" s="266"/>
      <c r="L53" s="266"/>
      <c r="M53" s="266"/>
      <c r="N53" s="266"/>
    </row>
    <row r="54" spans="1:14" x14ac:dyDescent="0.25">
      <c r="A54" s="333"/>
      <c r="E54" s="266"/>
      <c r="F54" s="266"/>
      <c r="G54" s="266"/>
      <c r="H54" s="266"/>
      <c r="I54" s="266"/>
      <c r="J54" s="266"/>
      <c r="K54" s="266"/>
      <c r="L54" s="266"/>
      <c r="M54" s="266"/>
      <c r="N54" s="266"/>
    </row>
    <row r="55" spans="1:14" ht="6.75" customHeight="1" x14ac:dyDescent="0.25">
      <c r="A55" s="331"/>
      <c r="E55" s="266"/>
      <c r="F55" s="266"/>
      <c r="G55" s="266"/>
      <c r="H55" s="266"/>
      <c r="I55" s="266"/>
      <c r="J55" s="266"/>
      <c r="K55" s="266"/>
      <c r="L55" s="266"/>
      <c r="M55" s="266"/>
      <c r="N55" s="266"/>
    </row>
    <row r="56" spans="1:14" x14ac:dyDescent="0.25">
      <c r="A56" s="331"/>
      <c r="E56" s="266"/>
      <c r="F56" s="266"/>
      <c r="G56" s="266"/>
      <c r="H56" s="266"/>
      <c r="I56" s="266"/>
      <c r="J56" s="266"/>
      <c r="K56" s="266"/>
      <c r="L56" s="266"/>
      <c r="M56" s="266"/>
      <c r="N56" s="266"/>
    </row>
    <row r="57" spans="1:14" x14ac:dyDescent="0.25">
      <c r="A57" s="331"/>
      <c r="E57" s="266"/>
      <c r="F57" s="266"/>
      <c r="G57" s="266"/>
      <c r="H57" s="266"/>
      <c r="I57" s="266"/>
      <c r="J57" s="266"/>
      <c r="K57" s="266"/>
      <c r="L57" s="266"/>
      <c r="M57" s="266"/>
      <c r="N57" s="266"/>
    </row>
    <row r="58" spans="1:14" x14ac:dyDescent="0.25">
      <c r="A58" s="331"/>
      <c r="E58" s="266"/>
      <c r="F58" s="266"/>
      <c r="G58" s="266"/>
      <c r="H58" s="266"/>
      <c r="I58" s="266"/>
      <c r="J58" s="266"/>
      <c r="K58" s="266"/>
      <c r="L58" s="266"/>
      <c r="M58" s="266"/>
      <c r="N58" s="266"/>
    </row>
    <row r="59" spans="1:14" x14ac:dyDescent="0.25">
      <c r="A59" s="331"/>
    </row>
    <row r="60" spans="1:14" x14ac:dyDescent="0.25">
      <c r="A60" s="331"/>
    </row>
    <row r="61" spans="1:14" x14ac:dyDescent="0.25">
      <c r="A61" s="331"/>
    </row>
    <row r="62" spans="1:14" x14ac:dyDescent="0.25">
      <c r="A62" s="333"/>
    </row>
    <row r="63" spans="1:14" ht="6.75" customHeight="1" x14ac:dyDescent="0.25">
      <c r="A63" s="331"/>
    </row>
    <row r="64" spans="1:14" x14ac:dyDescent="0.25">
      <c r="A64" s="331"/>
    </row>
    <row r="65" spans="1:1" x14ac:dyDescent="0.25">
      <c r="A65" s="331"/>
    </row>
    <row r="66" spans="1:1" x14ac:dyDescent="0.25">
      <c r="A66" s="331"/>
    </row>
    <row r="67" spans="1:1" x14ac:dyDescent="0.25">
      <c r="A67" s="331"/>
    </row>
    <row r="68" spans="1:1" x14ac:dyDescent="0.25">
      <c r="A68" s="331"/>
    </row>
    <row r="69" spans="1:1" x14ac:dyDescent="0.25">
      <c r="A69" s="331"/>
    </row>
    <row r="70" spans="1:1" x14ac:dyDescent="0.25">
      <c r="A70" s="331"/>
    </row>
    <row r="71" spans="1:1" x14ac:dyDescent="0.25">
      <c r="A71" s="332"/>
    </row>
    <row r="72" spans="1:1" ht="9.75" customHeight="1" x14ac:dyDescent="0.25">
      <c r="A72" s="331"/>
    </row>
    <row r="73" spans="1:1" x14ac:dyDescent="0.25">
      <c r="A73" s="331"/>
    </row>
    <row r="74" spans="1:1" x14ac:dyDescent="0.25">
      <c r="A74" s="331"/>
    </row>
    <row r="75" spans="1:1" x14ac:dyDescent="0.25">
      <c r="A75" s="331"/>
    </row>
    <row r="76" spans="1:1" x14ac:dyDescent="0.25">
      <c r="A76" s="331"/>
    </row>
    <row r="77" spans="1:1" x14ac:dyDescent="0.25">
      <c r="A77" s="331"/>
    </row>
  </sheetData>
  <mergeCells count="6">
    <mergeCell ref="A31:M31"/>
    <mergeCell ref="A2:M2"/>
    <mergeCell ref="A3:J3"/>
    <mergeCell ref="M3:Q3"/>
    <mergeCell ref="C4:C5"/>
    <mergeCell ref="A30:M3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57F09-DC04-4D92-9FCD-CE3229A4C5E6}">
  <dimension ref="A1:P47"/>
  <sheetViews>
    <sheetView workbookViewId="0">
      <selection activeCell="A48" sqref="A48:XFD77"/>
    </sheetView>
  </sheetViews>
  <sheetFormatPr defaultRowHeight="15" x14ac:dyDescent="0.25"/>
  <cols>
    <col min="1" max="1" width="30" customWidth="1"/>
    <col min="2" max="2" width="4.85546875" customWidth="1"/>
    <col min="4" max="4" width="2.140625" customWidth="1"/>
    <col min="6" max="6" width="1.28515625" customWidth="1"/>
    <col min="9" max="9" width="3.28515625" customWidth="1"/>
    <col min="10" max="10" width="19.7109375" customWidth="1"/>
    <col min="11" max="11" width="1.7109375" customWidth="1"/>
    <col min="12" max="12" width="9.140625" hidden="1" customWidth="1"/>
    <col min="13" max="13" width="1.28515625" hidden="1" customWidth="1"/>
    <col min="14" max="14" width="9.140625" hidden="1" customWidth="1"/>
    <col min="15" max="15" width="1.5703125" hidden="1" customWidth="1"/>
    <col min="16" max="16" width="0" hidden="1" customWidth="1"/>
  </cols>
  <sheetData>
    <row r="1" spans="1:15" ht="21" thickBot="1" x14ac:dyDescent="0.35">
      <c r="A1" s="1012" t="s">
        <v>142</v>
      </c>
      <c r="B1" s="1012"/>
      <c r="C1" s="1012"/>
      <c r="D1" s="1012"/>
      <c r="E1" s="1012"/>
      <c r="F1" s="1012"/>
      <c r="G1" s="1012"/>
      <c r="H1" s="1012"/>
      <c r="I1" s="1012"/>
      <c r="J1" s="1012"/>
      <c r="K1" s="1012"/>
      <c r="L1" s="1012"/>
      <c r="M1" s="1012"/>
      <c r="N1" s="1012"/>
      <c r="O1" s="1012"/>
    </row>
    <row r="2" spans="1:15" ht="20.25" x14ac:dyDescent="0.3">
      <c r="A2" s="1013" t="s">
        <v>75</v>
      </c>
      <c r="B2" s="1013"/>
      <c r="C2" s="1013"/>
      <c r="D2" s="1013"/>
      <c r="E2" s="1013"/>
      <c r="F2" s="1013"/>
      <c r="G2" s="1013"/>
      <c r="H2" s="1013"/>
      <c r="I2" s="583"/>
      <c r="J2" s="1024" t="s">
        <v>30</v>
      </c>
      <c r="K2" s="1025"/>
      <c r="L2" s="1025"/>
      <c r="M2" s="1025"/>
      <c r="N2" s="1026"/>
      <c r="O2" s="583"/>
    </row>
    <row r="3" spans="1:15" x14ac:dyDescent="0.25">
      <c r="A3" s="342" t="s">
        <v>1</v>
      </c>
      <c r="B3" s="343"/>
      <c r="C3" s="344" t="s">
        <v>32</v>
      </c>
      <c r="D3" s="342"/>
      <c r="E3" s="345" t="s">
        <v>3</v>
      </c>
      <c r="F3" s="342"/>
      <c r="G3" s="346" t="s">
        <v>4</v>
      </c>
      <c r="H3" s="342"/>
      <c r="I3" s="584"/>
      <c r="J3" s="524"/>
      <c r="K3" s="11"/>
      <c r="L3" s="12" t="s">
        <v>5</v>
      </c>
      <c r="M3" s="13"/>
      <c r="N3" s="525" t="s">
        <v>6</v>
      </c>
      <c r="O3" s="584"/>
    </row>
    <row r="4" spans="1:15" x14ac:dyDescent="0.25">
      <c r="A4" s="350"/>
      <c r="B4" s="350"/>
      <c r="C4" s="351" t="s">
        <v>143</v>
      </c>
      <c r="D4" s="350"/>
      <c r="E4" s="352" t="s">
        <v>144</v>
      </c>
      <c r="F4" s="350"/>
      <c r="G4" s="353" t="s">
        <v>145</v>
      </c>
      <c r="H4" s="350"/>
      <c r="I4" s="585"/>
      <c r="J4" s="526" t="s">
        <v>146</v>
      </c>
      <c r="K4" s="23"/>
      <c r="L4" s="22" t="s">
        <v>147</v>
      </c>
      <c r="M4" s="23"/>
      <c r="N4" s="527" t="s">
        <v>148</v>
      </c>
      <c r="O4" s="585"/>
    </row>
    <row r="5" spans="1:15" x14ac:dyDescent="0.25">
      <c r="A5" s="336"/>
      <c r="B5" s="336"/>
      <c r="C5" s="392"/>
      <c r="D5" s="336"/>
      <c r="E5" s="393"/>
      <c r="F5" s="336"/>
      <c r="G5" s="394"/>
      <c r="H5" s="336"/>
      <c r="I5" s="336"/>
      <c r="J5" s="533"/>
      <c r="K5" s="534"/>
      <c r="L5" s="535"/>
      <c r="M5" s="534"/>
      <c r="N5" s="239"/>
      <c r="O5" s="336"/>
    </row>
    <row r="6" spans="1:15" x14ac:dyDescent="0.25">
      <c r="A6" s="357" t="s">
        <v>8</v>
      </c>
      <c r="B6" s="358"/>
      <c r="C6" s="359">
        <v>45166</v>
      </c>
      <c r="D6" s="360"/>
      <c r="E6" s="361">
        <v>45166</v>
      </c>
      <c r="F6" s="360"/>
      <c r="G6" s="362">
        <v>45222</v>
      </c>
      <c r="H6" s="360"/>
      <c r="I6" s="336"/>
      <c r="J6" s="537">
        <v>45152</v>
      </c>
      <c r="K6" s="43"/>
      <c r="L6" s="44"/>
      <c r="M6" s="43"/>
      <c r="N6" s="538">
        <v>45208</v>
      </c>
      <c r="O6" s="336"/>
    </row>
    <row r="7" spans="1:15" x14ac:dyDescent="0.25">
      <c r="A7" s="357" t="s">
        <v>9</v>
      </c>
      <c r="B7" s="358"/>
      <c r="C7" s="359">
        <v>45277</v>
      </c>
      <c r="D7" s="360"/>
      <c r="E7" s="361">
        <v>45221</v>
      </c>
      <c r="F7" s="360"/>
      <c r="G7" s="362">
        <v>45277</v>
      </c>
      <c r="H7" s="360"/>
      <c r="I7" s="336"/>
      <c r="J7" s="537">
        <v>45279</v>
      </c>
      <c r="K7" s="43"/>
      <c r="L7" s="44"/>
      <c r="M7" s="43"/>
      <c r="N7" s="538">
        <v>45279</v>
      </c>
      <c r="O7" s="336"/>
    </row>
    <row r="8" spans="1:15" x14ac:dyDescent="0.25">
      <c r="A8" s="358" t="s">
        <v>10</v>
      </c>
      <c r="B8" s="358"/>
      <c r="C8" s="359">
        <v>45019</v>
      </c>
      <c r="D8" s="360"/>
      <c r="E8" s="361">
        <v>45019</v>
      </c>
      <c r="F8" s="360"/>
      <c r="G8" s="362">
        <v>45019</v>
      </c>
      <c r="H8" s="360"/>
      <c r="I8" s="336"/>
      <c r="J8" s="537"/>
      <c r="K8" s="43"/>
      <c r="L8" s="44"/>
      <c r="M8" s="43"/>
      <c r="N8" s="538"/>
      <c r="O8" s="336"/>
    </row>
    <row r="9" spans="1:15" x14ac:dyDescent="0.25">
      <c r="A9" s="358" t="s">
        <v>24</v>
      </c>
      <c r="B9" s="358"/>
      <c r="C9" s="359">
        <v>45174</v>
      </c>
      <c r="D9" s="360"/>
      <c r="E9" s="361">
        <v>45163</v>
      </c>
      <c r="F9" s="360"/>
      <c r="G9" s="362">
        <v>45174</v>
      </c>
      <c r="H9" s="360"/>
      <c r="I9" s="336"/>
      <c r="J9" s="537">
        <v>45149</v>
      </c>
      <c r="K9" s="43"/>
      <c r="L9" s="44"/>
      <c r="M9" s="43"/>
      <c r="N9" s="538"/>
      <c r="O9" s="336"/>
    </row>
    <row r="10" spans="1:15" x14ac:dyDescent="0.25">
      <c r="A10" s="357" t="s">
        <v>82</v>
      </c>
      <c r="B10" s="358"/>
      <c r="C10" s="359">
        <v>45174</v>
      </c>
      <c r="D10" s="360"/>
      <c r="E10" s="361">
        <v>45174</v>
      </c>
      <c r="F10" s="360"/>
      <c r="G10" s="362">
        <v>45174</v>
      </c>
      <c r="H10" s="360"/>
      <c r="I10" s="336"/>
      <c r="J10" s="537">
        <v>45160</v>
      </c>
      <c r="K10" s="43"/>
      <c r="L10" s="44"/>
      <c r="M10" s="43"/>
      <c r="N10" s="538"/>
      <c r="O10" s="336"/>
    </row>
    <row r="11" spans="1:15" x14ac:dyDescent="0.25">
      <c r="A11" s="358" t="s">
        <v>12</v>
      </c>
      <c r="B11" s="358"/>
      <c r="C11" s="359">
        <v>45232</v>
      </c>
      <c r="D11" s="360"/>
      <c r="E11" s="361">
        <v>45198</v>
      </c>
      <c r="F11" s="360"/>
      <c r="G11" s="362">
        <v>45252</v>
      </c>
      <c r="H11" s="360"/>
      <c r="I11" s="336"/>
      <c r="J11" s="537">
        <v>45240</v>
      </c>
      <c r="K11" s="43"/>
      <c r="L11" s="44"/>
      <c r="M11" s="43"/>
      <c r="N11" s="538"/>
      <c r="O11" s="336"/>
    </row>
    <row r="12" spans="1:15" x14ac:dyDescent="0.25">
      <c r="A12" s="358" t="s">
        <v>84</v>
      </c>
      <c r="B12" s="358"/>
      <c r="C12" s="359">
        <v>45086</v>
      </c>
      <c r="D12" s="360"/>
      <c r="E12" s="361">
        <v>45086</v>
      </c>
      <c r="F12" s="360"/>
      <c r="G12" s="362">
        <v>45086</v>
      </c>
      <c r="H12" s="360"/>
      <c r="I12" s="336"/>
      <c r="J12" s="586" t="s">
        <v>13</v>
      </c>
      <c r="K12" s="60"/>
      <c r="L12" s="61"/>
      <c r="M12" s="60"/>
      <c r="N12" s="543"/>
      <c r="O12" s="336"/>
    </row>
    <row r="13" spans="1:15" x14ac:dyDescent="0.25">
      <c r="A13" s="375" t="s">
        <v>14</v>
      </c>
      <c r="B13" s="375"/>
      <c r="C13" s="376">
        <v>45089</v>
      </c>
      <c r="D13" s="377"/>
      <c r="E13" s="378">
        <v>45089</v>
      </c>
      <c r="F13" s="377"/>
      <c r="G13" s="379">
        <v>45089</v>
      </c>
      <c r="H13" s="377"/>
      <c r="I13" s="336"/>
      <c r="J13" s="587"/>
      <c r="K13" s="60"/>
      <c r="L13" s="61"/>
      <c r="M13" s="60"/>
      <c r="N13" s="543"/>
      <c r="O13" s="336"/>
    </row>
    <row r="14" spans="1:15" x14ac:dyDescent="0.25">
      <c r="A14" s="357" t="s">
        <v>69</v>
      </c>
      <c r="B14" s="358"/>
      <c r="C14" s="359">
        <v>45121</v>
      </c>
      <c r="D14" s="380"/>
      <c r="E14" s="361">
        <v>45121</v>
      </c>
      <c r="F14" s="360"/>
      <c r="G14" s="362">
        <v>45121</v>
      </c>
      <c r="H14" s="360"/>
      <c r="I14" s="336"/>
      <c r="J14" s="547">
        <v>45149</v>
      </c>
      <c r="K14" s="66"/>
      <c r="L14" s="67">
        <v>45149</v>
      </c>
      <c r="M14" s="66"/>
      <c r="N14" s="548">
        <v>45149</v>
      </c>
      <c r="O14" s="336"/>
    </row>
    <row r="15" spans="1:15" x14ac:dyDescent="0.25">
      <c r="A15" s="588" t="s">
        <v>149</v>
      </c>
      <c r="B15" s="375"/>
      <c r="C15" s="589">
        <v>45135</v>
      </c>
      <c r="D15" s="590"/>
      <c r="E15" s="591">
        <v>45135</v>
      </c>
      <c r="F15" s="592"/>
      <c r="G15" s="593">
        <v>45135</v>
      </c>
      <c r="H15" s="377"/>
      <c r="I15" s="336"/>
      <c r="J15" s="547">
        <v>45149</v>
      </c>
      <c r="K15" s="66"/>
      <c r="L15" s="67">
        <v>45149</v>
      </c>
      <c r="M15" s="66"/>
      <c r="N15" s="548">
        <v>45149</v>
      </c>
      <c r="O15" s="336"/>
    </row>
    <row r="16" spans="1:15" x14ac:dyDescent="0.25">
      <c r="A16" s="358" t="s">
        <v>18</v>
      </c>
      <c r="B16" s="358"/>
      <c r="C16" s="383">
        <v>45152</v>
      </c>
      <c r="D16" s="360"/>
      <c r="E16" s="361">
        <v>45152</v>
      </c>
      <c r="F16" s="360"/>
      <c r="G16" s="362">
        <v>45152</v>
      </c>
      <c r="H16" s="360"/>
      <c r="I16" s="336"/>
      <c r="J16" s="551"/>
      <c r="K16" s="552"/>
      <c r="L16" s="553"/>
      <c r="M16" s="552"/>
      <c r="N16" s="554"/>
      <c r="O16" s="336"/>
    </row>
    <row r="17" spans="1:16" x14ac:dyDescent="0.25">
      <c r="A17" s="385" t="s">
        <v>19</v>
      </c>
      <c r="B17" s="358"/>
      <c r="C17" s="386">
        <v>45182</v>
      </c>
      <c r="D17" s="387"/>
      <c r="E17" s="386">
        <v>45182</v>
      </c>
      <c r="F17" s="387"/>
      <c r="G17" s="386">
        <v>45231</v>
      </c>
      <c r="H17" s="387"/>
      <c r="I17" s="336"/>
      <c r="J17" s="547"/>
      <c r="K17" s="66"/>
      <c r="L17" s="67"/>
      <c r="M17" s="66"/>
      <c r="N17" s="548"/>
      <c r="O17" s="336"/>
    </row>
    <row r="18" spans="1:16" x14ac:dyDescent="0.25">
      <c r="A18" s="390" t="s">
        <v>48</v>
      </c>
      <c r="B18" s="336"/>
      <c r="C18" s="392"/>
      <c r="D18" s="336"/>
      <c r="E18" s="393"/>
      <c r="F18" s="336"/>
      <c r="G18" s="394"/>
      <c r="H18" s="391"/>
      <c r="J18" s="537"/>
      <c r="K18" s="43"/>
      <c r="L18" s="44"/>
      <c r="M18" s="43"/>
      <c r="N18" s="538"/>
      <c r="O18" s="336"/>
    </row>
    <row r="19" spans="1:16" x14ac:dyDescent="0.25">
      <c r="A19" s="594" t="s">
        <v>20</v>
      </c>
      <c r="B19" s="414"/>
      <c r="C19" s="396">
        <v>45174</v>
      </c>
      <c r="D19" s="397"/>
      <c r="E19" s="398">
        <v>45174</v>
      </c>
      <c r="F19" s="399"/>
      <c r="G19" s="400">
        <v>45174</v>
      </c>
      <c r="H19" s="395" t="s">
        <v>22</v>
      </c>
      <c r="J19" s="565">
        <v>45160</v>
      </c>
      <c r="K19" s="566"/>
      <c r="L19" s="567"/>
      <c r="M19" s="566"/>
      <c r="N19" s="163"/>
      <c r="O19" s="336"/>
    </row>
    <row r="20" spans="1:16" x14ac:dyDescent="0.25">
      <c r="A20" s="403" t="s">
        <v>88</v>
      </c>
      <c r="B20" s="336"/>
      <c r="C20" s="396">
        <v>45180</v>
      </c>
      <c r="D20" s="397"/>
      <c r="E20" s="398">
        <v>45180</v>
      </c>
      <c r="F20" s="399"/>
      <c r="G20" s="400">
        <v>45180</v>
      </c>
      <c r="H20" s="395" t="s">
        <v>89</v>
      </c>
      <c r="J20" s="565"/>
      <c r="K20" s="566"/>
      <c r="L20" s="567"/>
      <c r="M20" s="566"/>
      <c r="N20" s="163"/>
      <c r="O20" s="336"/>
    </row>
    <row r="21" spans="1:16" x14ac:dyDescent="0.25">
      <c r="A21" s="403" t="s">
        <v>90</v>
      </c>
      <c r="B21" s="336"/>
      <c r="C21" s="396">
        <v>45186</v>
      </c>
      <c r="D21" s="397"/>
      <c r="E21" s="398">
        <v>45186</v>
      </c>
      <c r="F21" s="399"/>
      <c r="G21" s="400">
        <v>45186</v>
      </c>
      <c r="H21" s="395" t="s">
        <v>55</v>
      </c>
      <c r="J21" s="565"/>
      <c r="K21" s="566"/>
      <c r="L21" s="567"/>
      <c r="M21" s="566"/>
      <c r="N21" s="163"/>
      <c r="O21" s="336"/>
    </row>
    <row r="22" spans="1:16" x14ac:dyDescent="0.25">
      <c r="A22" s="403" t="s">
        <v>91</v>
      </c>
      <c r="B22" s="336"/>
      <c r="C22" s="396">
        <v>45193</v>
      </c>
      <c r="D22" s="397"/>
      <c r="E22" s="398">
        <v>45193</v>
      </c>
      <c r="F22" s="399"/>
      <c r="G22" s="400">
        <v>45193</v>
      </c>
      <c r="H22" s="395" t="s">
        <v>92</v>
      </c>
      <c r="J22" s="565"/>
      <c r="K22" s="566"/>
      <c r="L22" s="567"/>
      <c r="M22" s="566"/>
      <c r="N22" s="163"/>
      <c r="O22" s="336"/>
    </row>
    <row r="23" spans="1:16" ht="15.75" thickBot="1" x14ac:dyDescent="0.3">
      <c r="A23" s="404" t="s">
        <v>93</v>
      </c>
      <c r="B23" s="336"/>
      <c r="C23" s="396">
        <v>45194</v>
      </c>
      <c r="D23" s="397"/>
      <c r="E23" s="398">
        <v>45194</v>
      </c>
      <c r="F23" s="399"/>
      <c r="G23" s="400">
        <v>45194</v>
      </c>
      <c r="H23" s="395" t="s">
        <v>58</v>
      </c>
      <c r="J23" s="570">
        <v>45161</v>
      </c>
      <c r="K23" s="99"/>
      <c r="L23" s="100"/>
      <c r="M23" s="99"/>
      <c r="N23" s="256"/>
      <c r="O23" s="399"/>
    </row>
    <row r="24" spans="1:16" x14ac:dyDescent="0.25">
      <c r="A24" s="336"/>
      <c r="B24" s="336"/>
      <c r="C24" s="397"/>
      <c r="D24" s="397"/>
      <c r="E24" s="397"/>
      <c r="F24" s="397"/>
      <c r="G24" s="399"/>
      <c r="H24" s="399"/>
      <c r="I24" s="399"/>
      <c r="J24" s="595"/>
      <c r="K24" s="415"/>
      <c r="L24" s="415"/>
      <c r="M24" s="415"/>
      <c r="N24" s="415"/>
      <c r="O24" s="415"/>
      <c r="P24" s="113"/>
    </row>
    <row r="25" spans="1:16" s="113" customFormat="1" ht="12.75" x14ac:dyDescent="0.2">
      <c r="A25" s="596" t="s">
        <v>59</v>
      </c>
      <c r="B25" s="435"/>
      <c r="C25" s="435"/>
      <c r="D25" s="435"/>
      <c r="E25" s="433"/>
      <c r="F25" s="433"/>
      <c r="G25" s="433"/>
      <c r="H25" s="433"/>
      <c r="I25" s="433"/>
      <c r="J25" s="415"/>
      <c r="K25" s="415"/>
      <c r="L25" s="415"/>
      <c r="M25" s="415"/>
      <c r="N25" s="415"/>
      <c r="O25" s="415"/>
    </row>
    <row r="26" spans="1:16" s="113" customFormat="1" ht="12.75" x14ac:dyDescent="0.2">
      <c r="A26" s="597" t="s">
        <v>150</v>
      </c>
      <c r="B26" s="414"/>
      <c r="C26" s="414"/>
      <c r="D26" s="414"/>
      <c r="E26" s="415"/>
      <c r="F26" s="415"/>
      <c r="G26" s="415"/>
      <c r="H26" s="415"/>
      <c r="I26" s="415"/>
      <c r="J26" s="415"/>
      <c r="K26" s="415"/>
      <c r="L26" s="415"/>
      <c r="M26" s="415"/>
      <c r="N26" s="415"/>
      <c r="O26" s="415"/>
    </row>
    <row r="27" spans="1:16" s="113" customFormat="1" x14ac:dyDescent="0.25">
      <c r="A27" s="597" t="s">
        <v>95</v>
      </c>
      <c r="B27" s="414"/>
      <c r="C27" s="414"/>
      <c r="D27" s="414"/>
      <c r="E27" s="415"/>
      <c r="F27" s="415"/>
      <c r="G27" s="415"/>
      <c r="H27" s="415"/>
      <c r="I27" s="415"/>
      <c r="J27" s="397"/>
      <c r="K27" s="397"/>
      <c r="L27" s="397"/>
      <c r="M27" s="397"/>
      <c r="N27" s="397"/>
      <c r="O27" s="397"/>
      <c r="P27"/>
    </row>
    <row r="28" spans="1:16" ht="20.25" x14ac:dyDescent="0.3">
      <c r="A28" s="411"/>
      <c r="B28" s="336"/>
      <c r="C28" s="336"/>
      <c r="D28" s="336"/>
      <c r="E28" s="397"/>
      <c r="F28" s="397"/>
      <c r="G28" s="397"/>
      <c r="H28" s="397"/>
      <c r="I28" s="397"/>
      <c r="J28" s="417"/>
      <c r="K28" s="417"/>
      <c r="L28" s="417"/>
      <c r="M28" s="417"/>
      <c r="N28" s="417"/>
      <c r="O28" s="417"/>
    </row>
    <row r="29" spans="1:16" ht="20.25" x14ac:dyDescent="0.3">
      <c r="A29" s="417" t="s">
        <v>142</v>
      </c>
      <c r="B29" s="417"/>
      <c r="C29" s="417"/>
      <c r="D29" s="417"/>
      <c r="E29" s="417"/>
      <c r="F29" s="417"/>
      <c r="G29" s="417"/>
      <c r="H29" s="417"/>
      <c r="I29" s="417"/>
      <c r="J29" s="598"/>
      <c r="K29" s="420"/>
      <c r="L29" s="420"/>
      <c r="M29" s="420"/>
      <c r="N29" s="420"/>
      <c r="O29" s="420"/>
    </row>
    <row r="30" spans="1:16" ht="20.25" customHeight="1" x14ac:dyDescent="0.3">
      <c r="A30" s="1014" t="s">
        <v>97</v>
      </c>
      <c r="B30" s="1014"/>
      <c r="C30" s="1014"/>
      <c r="D30" s="1014"/>
      <c r="E30" s="1014"/>
      <c r="F30" s="1014"/>
      <c r="G30" s="1014"/>
      <c r="H30" s="1014"/>
      <c r="I30" s="1014"/>
      <c r="J30" s="584"/>
      <c r="K30" s="584"/>
      <c r="L30" s="584"/>
      <c r="M30" s="584"/>
    </row>
    <row r="31" spans="1:16" x14ac:dyDescent="0.25">
      <c r="A31" s="342" t="s">
        <v>1</v>
      </c>
      <c r="B31" s="343"/>
      <c r="C31" s="344" t="s">
        <v>32</v>
      </c>
      <c r="D31" s="342"/>
      <c r="E31" s="345" t="s">
        <v>3</v>
      </c>
      <c r="F31" s="342"/>
      <c r="G31" s="346" t="s">
        <v>4</v>
      </c>
      <c r="H31" s="342"/>
      <c r="I31" s="584"/>
      <c r="J31" s="585"/>
      <c r="K31" s="585"/>
      <c r="L31" s="585"/>
      <c r="M31" s="585"/>
    </row>
    <row r="32" spans="1:16" x14ac:dyDescent="0.25">
      <c r="A32" s="350"/>
      <c r="B32" s="350"/>
      <c r="C32" s="351" t="s">
        <v>143</v>
      </c>
      <c r="D32" s="350"/>
      <c r="E32" s="352" t="s">
        <v>151</v>
      </c>
      <c r="F32" s="350"/>
      <c r="G32" s="353" t="s">
        <v>152</v>
      </c>
      <c r="H32" s="350"/>
      <c r="I32" s="585"/>
      <c r="J32" s="336"/>
      <c r="K32" s="336"/>
      <c r="L32" s="336"/>
      <c r="M32" s="336"/>
    </row>
    <row r="33" spans="1:15" x14ac:dyDescent="0.25">
      <c r="A33" s="336"/>
      <c r="B33" s="336"/>
      <c r="C33" s="392"/>
      <c r="D33" s="336"/>
      <c r="E33" s="393"/>
      <c r="F33" s="336"/>
      <c r="G33" s="394"/>
      <c r="H33" s="336"/>
      <c r="I33" s="336"/>
      <c r="J33" s="336"/>
      <c r="K33" s="336"/>
      <c r="L33" s="336"/>
      <c r="M33" s="336"/>
    </row>
    <row r="34" spans="1:15" x14ac:dyDescent="0.25">
      <c r="A34" s="357" t="s">
        <v>8</v>
      </c>
      <c r="B34" s="358"/>
      <c r="C34" s="359">
        <v>45166</v>
      </c>
      <c r="D34" s="360"/>
      <c r="E34" s="361">
        <v>45166</v>
      </c>
      <c r="F34" s="360"/>
      <c r="G34" s="362">
        <v>45222</v>
      </c>
      <c r="H34" s="360"/>
      <c r="I34" s="336"/>
      <c r="J34" s="336"/>
      <c r="K34" s="336"/>
      <c r="L34" s="336"/>
      <c r="M34" s="336"/>
    </row>
    <row r="35" spans="1:15" x14ac:dyDescent="0.25">
      <c r="A35" s="357" t="s">
        <v>9</v>
      </c>
      <c r="B35" s="358"/>
      <c r="C35" s="359">
        <v>45277</v>
      </c>
      <c r="D35" s="360"/>
      <c r="E35" s="361">
        <v>45221</v>
      </c>
      <c r="F35" s="360"/>
      <c r="G35" s="362">
        <v>45277</v>
      </c>
      <c r="H35" s="360"/>
      <c r="I35" s="336"/>
      <c r="J35" s="336"/>
      <c r="K35" s="336"/>
      <c r="L35" s="336"/>
      <c r="M35" s="336"/>
    </row>
    <row r="36" spans="1:15" x14ac:dyDescent="0.25">
      <c r="A36" s="358" t="s">
        <v>10</v>
      </c>
      <c r="B36" s="358"/>
      <c r="C36" s="359">
        <v>45019</v>
      </c>
      <c r="D36" s="360"/>
      <c r="E36" s="361">
        <v>45019</v>
      </c>
      <c r="F36" s="360"/>
      <c r="G36" s="362">
        <v>45019</v>
      </c>
      <c r="H36" s="360"/>
      <c r="I36" s="336"/>
      <c r="J36" s="336"/>
      <c r="K36" s="336"/>
      <c r="L36" s="336"/>
      <c r="M36" s="336"/>
    </row>
    <row r="37" spans="1:15" x14ac:dyDescent="0.25">
      <c r="A37" s="358" t="s">
        <v>24</v>
      </c>
      <c r="B37" s="358"/>
      <c r="C37" s="359">
        <v>45174</v>
      </c>
      <c r="D37" s="360"/>
      <c r="E37" s="361">
        <v>45163</v>
      </c>
      <c r="F37" s="360"/>
      <c r="G37" s="362">
        <v>45219</v>
      </c>
      <c r="H37" s="360"/>
      <c r="I37" s="336"/>
      <c r="J37" s="336"/>
      <c r="K37" s="336"/>
      <c r="L37" s="336"/>
      <c r="M37" s="336"/>
    </row>
    <row r="38" spans="1:15" x14ac:dyDescent="0.25">
      <c r="A38" s="358" t="s">
        <v>141</v>
      </c>
      <c r="B38" s="358"/>
      <c r="C38" s="359"/>
      <c r="D38" s="360"/>
      <c r="E38" s="361">
        <v>45156</v>
      </c>
      <c r="F38" s="360"/>
      <c r="G38" s="362">
        <v>45212</v>
      </c>
      <c r="H38" s="360"/>
      <c r="I38" s="336"/>
      <c r="J38" s="336"/>
      <c r="K38" s="336"/>
      <c r="L38" s="336"/>
      <c r="M38" s="336"/>
    </row>
    <row r="39" spans="1:15" x14ac:dyDescent="0.25">
      <c r="A39" s="357" t="s">
        <v>25</v>
      </c>
      <c r="B39" s="358"/>
      <c r="C39" s="359">
        <v>45174</v>
      </c>
      <c r="D39" s="360"/>
      <c r="E39" s="361">
        <v>45174</v>
      </c>
      <c r="F39" s="360"/>
      <c r="G39" s="362">
        <v>45229</v>
      </c>
      <c r="H39" s="360"/>
      <c r="I39" s="336"/>
      <c r="J39" s="336"/>
      <c r="K39" s="336"/>
      <c r="L39" s="336"/>
      <c r="M39" s="336"/>
    </row>
    <row r="40" spans="1:15" x14ac:dyDescent="0.25">
      <c r="A40" s="358" t="s">
        <v>12</v>
      </c>
      <c r="B40" s="358"/>
      <c r="C40" s="359">
        <v>45232</v>
      </c>
      <c r="D40" s="360"/>
      <c r="E40" s="361">
        <v>45198</v>
      </c>
      <c r="F40" s="360"/>
      <c r="G40" s="362">
        <v>45252</v>
      </c>
      <c r="H40" s="360"/>
      <c r="I40" s="397"/>
      <c r="J40" s="336"/>
      <c r="K40" s="336"/>
      <c r="L40" s="336"/>
      <c r="M40" s="336"/>
    </row>
    <row r="41" spans="1:15" x14ac:dyDescent="0.25">
      <c r="A41" s="358" t="s">
        <v>153</v>
      </c>
      <c r="B41" s="358"/>
      <c r="C41" s="359">
        <v>45126</v>
      </c>
      <c r="D41" s="360"/>
      <c r="E41" s="361">
        <v>45126</v>
      </c>
      <c r="F41" s="360"/>
      <c r="G41" s="362">
        <v>45126</v>
      </c>
      <c r="H41" s="360"/>
      <c r="I41" s="336"/>
      <c r="J41" s="336"/>
      <c r="K41" s="336"/>
      <c r="L41" s="336"/>
      <c r="M41" s="336"/>
    </row>
    <row r="42" spans="1:15" x14ac:dyDescent="0.25">
      <c r="A42" s="375" t="s">
        <v>14</v>
      </c>
      <c r="B42" s="375"/>
      <c r="C42" s="376">
        <v>45135</v>
      </c>
      <c r="D42" s="377"/>
      <c r="E42" s="378">
        <v>45135</v>
      </c>
      <c r="F42" s="377"/>
      <c r="G42" s="379">
        <v>45135</v>
      </c>
      <c r="H42" s="379">
        <v>45198</v>
      </c>
      <c r="I42" s="336"/>
      <c r="J42" s="336"/>
      <c r="K42" s="336"/>
      <c r="L42" s="336"/>
      <c r="M42" s="336"/>
    </row>
    <row r="43" spans="1:15" x14ac:dyDescent="0.25">
      <c r="A43" s="357" t="s">
        <v>15</v>
      </c>
      <c r="B43" s="358"/>
      <c r="C43" s="376">
        <v>45170</v>
      </c>
      <c r="D43" s="360"/>
      <c r="E43" s="361">
        <v>45170</v>
      </c>
      <c r="F43" s="360"/>
      <c r="G43" s="362">
        <v>45226</v>
      </c>
      <c r="H43" s="360"/>
      <c r="I43" s="336"/>
      <c r="J43" s="336"/>
      <c r="K43" s="336"/>
      <c r="L43" s="336"/>
      <c r="M43" s="336"/>
    </row>
    <row r="44" spans="1:15" x14ac:dyDescent="0.25">
      <c r="A44" s="385" t="s">
        <v>19</v>
      </c>
      <c r="B44" s="358"/>
      <c r="C44" s="386">
        <v>45182</v>
      </c>
      <c r="D44" s="387"/>
      <c r="E44" s="386">
        <v>45182</v>
      </c>
      <c r="F44" s="387"/>
      <c r="G44" s="386">
        <v>45231</v>
      </c>
      <c r="H44" s="387"/>
      <c r="I44" s="336"/>
      <c r="J44" s="336"/>
      <c r="K44" s="336"/>
      <c r="L44" s="336"/>
      <c r="M44" s="336"/>
    </row>
    <row r="45" spans="1:15" x14ac:dyDescent="0.25">
      <c r="A45" s="336" t="s">
        <v>20</v>
      </c>
      <c r="B45" s="336"/>
      <c r="C45" s="396">
        <v>45174</v>
      </c>
      <c r="D45" s="397"/>
      <c r="E45" s="428">
        <v>45174</v>
      </c>
      <c r="F45" s="397"/>
      <c r="G45" s="429">
        <v>45229</v>
      </c>
      <c r="H45" s="397"/>
      <c r="I45" s="336"/>
      <c r="J45" s="336"/>
      <c r="K45" s="336"/>
      <c r="L45" s="336"/>
      <c r="M45" s="336"/>
    </row>
    <row r="46" spans="1:15" x14ac:dyDescent="0.25">
      <c r="A46" s="599" t="s">
        <v>93</v>
      </c>
      <c r="B46" s="336"/>
      <c r="C46" s="396">
        <v>45175</v>
      </c>
      <c r="D46" s="397"/>
      <c r="E46" s="428">
        <v>45175</v>
      </c>
      <c r="F46" s="397"/>
      <c r="G46" s="429">
        <v>45230</v>
      </c>
      <c r="H46" s="397"/>
      <c r="I46" s="336"/>
      <c r="J46" s="397"/>
      <c r="K46" s="397"/>
      <c r="L46" s="397"/>
      <c r="M46" s="397"/>
      <c r="N46" s="397"/>
      <c r="O46" s="397"/>
    </row>
    <row r="47" spans="1:15" x14ac:dyDescent="0.25">
      <c r="A47" s="416"/>
      <c r="B47" s="336"/>
      <c r="C47" s="397"/>
      <c r="D47" s="397"/>
      <c r="E47" s="397"/>
      <c r="F47" s="397"/>
      <c r="G47" s="397"/>
      <c r="H47" s="397"/>
      <c r="I47" s="397"/>
      <c r="J47" s="397"/>
      <c r="K47" s="397"/>
      <c r="L47" s="397"/>
      <c r="M47" s="397"/>
      <c r="N47" s="397"/>
      <c r="O47" s="397"/>
    </row>
  </sheetData>
  <mergeCells count="4">
    <mergeCell ref="A1:O1"/>
    <mergeCell ref="A2:H2"/>
    <mergeCell ref="J2:N2"/>
    <mergeCell ref="A30:I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28</vt:i4>
      </vt:variant>
    </vt:vector>
  </HeadingPairs>
  <TitlesOfParts>
    <vt:vector size="28" baseType="lpstr">
      <vt:lpstr>Summer 26</vt:lpstr>
      <vt:lpstr>Winter &amp; Spring 26</vt:lpstr>
      <vt:lpstr>Fall 25</vt:lpstr>
      <vt:lpstr>Summer 25</vt:lpstr>
      <vt:lpstr>Winter &amp; Spring 25</vt:lpstr>
      <vt:lpstr>Fall 24</vt:lpstr>
      <vt:lpstr>Summer 24</vt:lpstr>
      <vt:lpstr>Winter &amp; Spring 24</vt:lpstr>
      <vt:lpstr>Fall 23</vt:lpstr>
      <vt:lpstr>Summer 23</vt:lpstr>
      <vt:lpstr>Winter &amp; Spring 23</vt:lpstr>
      <vt:lpstr>Fall 22</vt:lpstr>
      <vt:lpstr>Summer 22</vt:lpstr>
      <vt:lpstr>Spring 22</vt:lpstr>
      <vt:lpstr>Fall 21</vt:lpstr>
      <vt:lpstr>Summer 21</vt:lpstr>
      <vt:lpstr>Spring 21</vt:lpstr>
      <vt:lpstr>fall 2020</vt:lpstr>
      <vt:lpstr>Summer 20</vt:lpstr>
      <vt:lpstr>Spring 20</vt:lpstr>
      <vt:lpstr>Fall 19</vt:lpstr>
      <vt:lpstr>Sum 19</vt:lpstr>
      <vt:lpstr>Spring 19</vt:lpstr>
      <vt:lpstr>Fall 18</vt:lpstr>
      <vt:lpstr>Sum 18</vt:lpstr>
      <vt:lpstr>Spring 18</vt:lpstr>
      <vt:lpstr>Fall 17</vt:lpstr>
      <vt:lpstr>Sum 17</vt:lpstr>
    </vt:vector>
  </TitlesOfParts>
  <Company>Stevenson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M. Dutcher</dc:creator>
  <cp:lastModifiedBy>Tina M. Dutcher</cp:lastModifiedBy>
  <dcterms:created xsi:type="dcterms:W3CDTF">2025-06-04T19:53:29Z</dcterms:created>
  <dcterms:modified xsi:type="dcterms:W3CDTF">2026-01-29T20:26:45Z</dcterms:modified>
</cp:coreProperties>
</file>